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soledad torres\Desktop\INFORMES\Avance Curricular\"/>
    </mc:Choice>
  </mc:AlternateContent>
  <xr:revisionPtr revIDLastSave="0" documentId="13_ncr:1_{AC01A73F-BD42-457C-9AAF-5A79A21312FD}" xr6:coauthVersionLast="46" xr6:coauthVersionMax="46" xr10:uidLastSave="{00000000-0000-0000-0000-000000000000}"/>
  <bookViews>
    <workbookView xWindow="-120" yWindow="-120" windowWidth="20730" windowHeight="11160" tabRatio="821" xr2:uid="{00000000-000D-0000-FFFF-FFFF00000000}"/>
  </bookViews>
  <sheets>
    <sheet name="Índice" sheetId="19" r:id="rId1"/>
    <sheet name="Antecedentes" sheetId="37" r:id="rId2"/>
    <sheet name="Aprobación Anual" sheetId="34" r:id="rId3"/>
    <sheet name="Evolución Aprobación Anual" sheetId="25" r:id="rId4"/>
    <sheet name="Avance Curricular Esperado" sheetId="35" r:id="rId5"/>
    <sheet name="Evolución Avance Curricular Es" sheetId="3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37" l="1"/>
  <c r="G16" i="37"/>
  <c r="G17" i="37"/>
  <c r="G18" i="37"/>
  <c r="G19" i="37"/>
  <c r="G20" i="37"/>
  <c r="G14" i="37"/>
  <c r="G7" i="37"/>
  <c r="G8" i="37"/>
  <c r="G9" i="37"/>
  <c r="G6" i="37"/>
  <c r="K7" i="38" l="1"/>
  <c r="K8" i="38"/>
  <c r="K9" i="38"/>
  <c r="K6" i="38"/>
  <c r="K147" i="35"/>
  <c r="K20" i="25" l="1"/>
  <c r="K16" i="25"/>
  <c r="K15" i="25"/>
  <c r="K14" i="25"/>
  <c r="K17" i="25"/>
  <c r="K18" i="25"/>
  <c r="K8" i="25"/>
  <c r="K7" i="25"/>
  <c r="K10" i="25"/>
  <c r="K9" i="25"/>
  <c r="K148" i="34"/>
  <c r="F10" i="37"/>
  <c r="E10" i="37" l="1"/>
  <c r="D10" i="37"/>
  <c r="C10" i="37"/>
  <c r="F58" i="35" l="1"/>
  <c r="F59" i="35"/>
  <c r="F60" i="35"/>
  <c r="F61" i="35"/>
  <c r="F62" i="35"/>
  <c r="F63" i="35"/>
  <c r="F64" i="35"/>
  <c r="F65" i="35"/>
  <c r="F66" i="35"/>
  <c r="F67" i="35"/>
  <c r="F57" i="35"/>
  <c r="C148" i="34" l="1"/>
  <c r="F59" i="34" l="1"/>
  <c r="F60" i="34"/>
  <c r="F61" i="34"/>
  <c r="F62" i="34"/>
  <c r="F63" i="34"/>
  <c r="F64" i="34"/>
  <c r="F65" i="34"/>
  <c r="F66" i="34"/>
  <c r="F67" i="34"/>
  <c r="F68" i="34"/>
  <c r="F58" i="34"/>
  <c r="K15" i="38" l="1"/>
  <c r="K16" i="38"/>
  <c r="K17" i="38"/>
  <c r="K18" i="38"/>
  <c r="K19" i="38"/>
  <c r="K13" i="38"/>
  <c r="C147" i="35"/>
  <c r="J147" i="35"/>
  <c r="F48" i="35"/>
  <c r="F38" i="35"/>
  <c r="J148" i="34" l="1"/>
  <c r="F52" i="34"/>
  <c r="F42" i="34"/>
  <c r="D21" i="37" l="1"/>
  <c r="E21" i="37"/>
  <c r="F21" i="37"/>
  <c r="C21" i="37"/>
  <c r="D147" i="35"/>
  <c r="E147" i="35"/>
  <c r="F147" i="35"/>
  <c r="G147" i="35"/>
  <c r="H147" i="35"/>
  <c r="I147" i="35"/>
  <c r="L147" i="35"/>
  <c r="F53" i="35" l="1"/>
  <c r="F52" i="35"/>
  <c r="F51" i="35"/>
  <c r="F50" i="35"/>
  <c r="F49" i="35"/>
  <c r="F47" i="35"/>
  <c r="F43" i="35"/>
  <c r="F42" i="35"/>
  <c r="F41" i="35"/>
  <c r="F40" i="35"/>
  <c r="F39" i="35"/>
  <c r="F37" i="35"/>
  <c r="F23" i="35"/>
  <c r="F22" i="35"/>
  <c r="F21" i="35"/>
  <c r="F20" i="35"/>
  <c r="F16" i="35"/>
  <c r="F15" i="35"/>
  <c r="F14" i="35"/>
  <c r="F13" i="35"/>
  <c r="F53" i="34"/>
  <c r="F51" i="34"/>
  <c r="F50" i="34"/>
  <c r="F49" i="34"/>
  <c r="F48" i="34"/>
  <c r="F47" i="34"/>
  <c r="F41" i="34"/>
  <c r="F43" i="34"/>
  <c r="F40" i="34"/>
  <c r="F39" i="34"/>
  <c r="F38" i="34"/>
  <c r="F37" i="34"/>
  <c r="F23" i="34"/>
  <c r="F22" i="34"/>
  <c r="F21" i="34"/>
  <c r="F20" i="34"/>
  <c r="F14" i="34"/>
  <c r="F15" i="34"/>
  <c r="F16" i="34"/>
  <c r="F13" i="34"/>
  <c r="D148" i="34"/>
  <c r="E148" i="34"/>
  <c r="F148" i="34"/>
  <c r="G148" i="34"/>
  <c r="H148" i="34"/>
  <c r="I148" i="34"/>
  <c r="L148" i="34"/>
</calcChain>
</file>

<file path=xl/sharedStrings.xml><?xml version="1.0" encoding="utf-8"?>
<sst xmlns="http://schemas.openxmlformats.org/spreadsheetml/2006/main" count="758" uniqueCount="239">
  <si>
    <t>Total general</t>
  </si>
  <si>
    <t>Centros de Formación Técnica</t>
  </si>
  <si>
    <t>Institutos Profesionales</t>
  </si>
  <si>
    <t>Universidades</t>
  </si>
  <si>
    <t>Derecho</t>
  </si>
  <si>
    <t>Administración y Comercio</t>
  </si>
  <si>
    <t>Agropecuaria</t>
  </si>
  <si>
    <t>Arte y Arquitectura</t>
  </si>
  <si>
    <t>Ciencias Básicas</t>
  </si>
  <si>
    <t>Ciencias Sociales</t>
  </si>
  <si>
    <t>Educación</t>
  </si>
  <si>
    <t>Humanidades</t>
  </si>
  <si>
    <t>Salud</t>
  </si>
  <si>
    <t>Tecnología</t>
  </si>
  <si>
    <t>Tabla</t>
  </si>
  <si>
    <t xml:space="preserve">Hoja </t>
  </si>
  <si>
    <t>Contenido</t>
  </si>
  <si>
    <t>Tipo de institución</t>
  </si>
  <si>
    <t>Índice de tablas</t>
  </si>
  <si>
    <t>Sexo</t>
  </si>
  <si>
    <t>Volver al Índice</t>
  </si>
  <si>
    <t>U. Privadas</t>
  </si>
  <si>
    <t>Fuente: Servicio de Información de Educación Superior (SIES), de Mineduc.</t>
  </si>
  <si>
    <t>NOTA: En caso de utilizar datos de esta base para notas periodísticas o estudios, se debe citar como fuente de los datos al Servicio de Información de Educación Superior (SIES), de Mineduc</t>
  </si>
  <si>
    <t>U. Cruch Estatal</t>
  </si>
  <si>
    <t>U. Cruch Privada</t>
  </si>
  <si>
    <t>N° de estudiantes</t>
  </si>
  <si>
    <t>Hombre</t>
  </si>
  <si>
    <t>Mujer</t>
  </si>
  <si>
    <t>Total</t>
  </si>
  <si>
    <t>Total cohortes</t>
  </si>
  <si>
    <t>Brecha Mujer-Hombre</t>
  </si>
  <si>
    <t>% según métrica utilizada</t>
  </si>
  <si>
    <t>% de estudiantes medidos con asignaturas</t>
  </si>
  <si>
    <t xml:space="preserve"> </t>
  </si>
  <si>
    <t>Evolución de Aprobación Anual por tipo de institución</t>
  </si>
  <si>
    <t>N° estudiantes 2018</t>
  </si>
  <si>
    <t>N° estudiantes 2017</t>
  </si>
  <si>
    <t xml:space="preserve">ANTECEDENTES </t>
  </si>
  <si>
    <t>Técnico Asistente del Educador de Párvulos</t>
  </si>
  <si>
    <t>Pedagogía en Educación Diferencial</t>
  </si>
  <si>
    <t>Pedagogía en Educación Básica</t>
  </si>
  <si>
    <t>Psicopedagogía</t>
  </si>
  <si>
    <t>Publicidad</t>
  </si>
  <si>
    <t>Pedagogía en Educación de Párvulos</t>
  </si>
  <si>
    <t>Trabajo Social</t>
  </si>
  <si>
    <t>Medicina</t>
  </si>
  <si>
    <t>Obstetricia y Puericultura</t>
  </si>
  <si>
    <t>Ingeniería en Medio Ambiente</t>
  </si>
  <si>
    <t>Técnico en Laboratorio Clínico</t>
  </si>
  <si>
    <t>Administración Pública</t>
  </si>
  <si>
    <t>Administración Turística y Hotelera</t>
  </si>
  <si>
    <t>Técnico en Administración de Recursos Humanos y Personal</t>
  </si>
  <si>
    <t>Técnico Asistente del Educador Diferencial</t>
  </si>
  <si>
    <t>Técnico Dental y Asistente de Odontología</t>
  </si>
  <si>
    <t>Técnico en Servicio Social</t>
  </si>
  <si>
    <t>Técnico en Enfermería</t>
  </si>
  <si>
    <t>Técnico en Deporte, Recreación y Preparación Física</t>
  </si>
  <si>
    <t>Relaciones Públicas</t>
  </si>
  <si>
    <t>Ingeniería en Recursos Humanos</t>
  </si>
  <si>
    <t>Técnico en Turismo y Hotelería</t>
  </si>
  <si>
    <t>Tasa de Aprobación Anual por tipo de dependencia del colegio de origen y tipo de institución</t>
  </si>
  <si>
    <t>Tipo dependencia</t>
  </si>
  <si>
    <t>Municipal</t>
  </si>
  <si>
    <t>Particular Pagado</t>
  </si>
  <si>
    <t>Particular Subvencionado</t>
  </si>
  <si>
    <t>Sin información</t>
  </si>
  <si>
    <t>Tasa de Avance Curricular Esperado por tipo de dependencia del colegio de origen y tipo de institución</t>
  </si>
  <si>
    <t>CFT</t>
  </si>
  <si>
    <t>IP</t>
  </si>
  <si>
    <t>Centros de Formación Técnica Estatal</t>
  </si>
  <si>
    <t>Cohorte 2018</t>
  </si>
  <si>
    <t>Ingeniería en Seguridad Privada</t>
  </si>
  <si>
    <t>Actuación y Teatro</t>
  </si>
  <si>
    <t>N° estudiantes 2016</t>
  </si>
  <si>
    <t>Pedagogía en Educación Física</t>
  </si>
  <si>
    <t>Técnico Veterinario</t>
  </si>
  <si>
    <t>APROBACIÓN ANUAL 2019</t>
  </si>
  <si>
    <t>Tasa de Aprobación Anual por sexo según tipo de institución, cohorte 2019</t>
  </si>
  <si>
    <t>Tasa de Aprobación Anual por sexo según tipo de institución 2, cohorte 2019</t>
  </si>
  <si>
    <t>AVANCE CURRICULAR ESPERADO 2019</t>
  </si>
  <si>
    <t>Tasa de Avance Curricular Esperado por tipo de institución, total de cohortes en matrícula 2019</t>
  </si>
  <si>
    <t>Tasa de Avance Curricular Esperado por sexo según tipo de institución, cohorte 2019</t>
  </si>
  <si>
    <t>Tasa de Avance Curricular Esperado por sexo según tipo de institución 2, cohorte 2019</t>
  </si>
  <si>
    <t>Matrícula con asignaturas, cursos y/o módulos</t>
  </si>
  <si>
    <t>Matrícula con créditos académicos o créditos SCT-Chile.</t>
  </si>
  <si>
    <t>Matrícula con otra unidad de medida</t>
  </si>
  <si>
    <t>Con actividad solo 2° semestre</t>
  </si>
  <si>
    <t>Cohorte 2019</t>
  </si>
  <si>
    <t>Terapia Ocupacional</t>
  </si>
  <si>
    <t>Odontología</t>
  </si>
  <si>
    <t>Comunicación Audiovisual y/o Multimedia</t>
  </si>
  <si>
    <t>Ingeniería en Conectividad y Redes</t>
  </si>
  <si>
    <t>EVOLUCIÓN APROBACIÓN ANUAL 2016 - 2019</t>
  </si>
  <si>
    <t>Psicología</t>
  </si>
  <si>
    <t>Ingeniería en Prevención de Riesgos</t>
  </si>
  <si>
    <t>N° estudiantes 2019</t>
  </si>
  <si>
    <t>EVOLUCIÓN AVANCE CURRICULAR ESPERADO 2016 - 2019</t>
  </si>
  <si>
    <t>Serv. Local de Educacion</t>
  </si>
  <si>
    <t>Tipo de establecimiento</t>
  </si>
  <si>
    <t>Tasa de Avance Curricular Esperado por tipo de establecimiento del colegio de origen y tipo de institución</t>
  </si>
  <si>
    <t>Tasa de Aprobación Anual por tipo de establecimiento del colegio de origen y tipo de institución</t>
  </si>
  <si>
    <t>Tipo de enseñanza</t>
  </si>
  <si>
    <t>Tasa de Aprobación Anual por tipo de enseñanza del establecimiento de origen y tipo de institución</t>
  </si>
  <si>
    <t>Ingeniería Civil Electrónica</t>
  </si>
  <si>
    <t>Ingeniería Civil Eléctrica</t>
  </si>
  <si>
    <t>Ingeniería Mecánica</t>
  </si>
  <si>
    <t>Otras Ingenierías Civiles</t>
  </si>
  <si>
    <t>Ingeniería Civil en Computación e Informática</t>
  </si>
  <si>
    <t>Ingeniería Civil en Obras Civiles</t>
  </si>
  <si>
    <t>Ingeniería en Computación e Informática</t>
  </si>
  <si>
    <t>Técnico en Minería y Metalurgia</t>
  </si>
  <si>
    <t>Ingeniería en Minas y Metalurgia</t>
  </si>
  <si>
    <t>Técnico en Construcción y Obras Civiles</t>
  </si>
  <si>
    <t>Técnico Jurídico</t>
  </si>
  <si>
    <t>Ingeniería Industrial</t>
  </si>
  <si>
    <t>Técnico en Sonido</t>
  </si>
  <si>
    <t>Técnico Agropecuario</t>
  </si>
  <si>
    <t>Técnico en Computación e Informática</t>
  </si>
  <si>
    <t>Técnico en Dibujo Arquitectónico</t>
  </si>
  <si>
    <t>Técnico en Prevención de Riesgos</t>
  </si>
  <si>
    <t>Técnico en Instrumentación, Automatización y Control Industrial</t>
  </si>
  <si>
    <t>Técnico en Mecánica Industrial</t>
  </si>
  <si>
    <t>Técnico en Mantenimiento Industrial</t>
  </si>
  <si>
    <t>Técnico en Electricidad y Electricidad Industrial</t>
  </si>
  <si>
    <t>Técnico en Topografía</t>
  </si>
  <si>
    <t>Técnico en Mecánica Automotriz</t>
  </si>
  <si>
    <t>Técnico en Telecomunicaciones</t>
  </si>
  <si>
    <t>Física y Astronomía</t>
  </si>
  <si>
    <t>Biología Marina y Ecología Marina</t>
  </si>
  <si>
    <t>Geología</t>
  </si>
  <si>
    <t>Técnico en Logística</t>
  </si>
  <si>
    <t>Técnico en Electromecánica</t>
  </si>
  <si>
    <t>Técnico en Administración de Redes y Soporte</t>
  </si>
  <si>
    <t>Ingeniería en Marketing</t>
  </si>
  <si>
    <t>Técnico en Administración Pública o Municipal</t>
  </si>
  <si>
    <t>Matrícula con créditos académicos o créditos SCT-Chile</t>
  </si>
  <si>
    <t>Matrícula Total</t>
  </si>
  <si>
    <t>% estudiantes medidos con asignaturas</t>
  </si>
  <si>
    <t>Distribución de Matrícula 2019 según métrica utilizada para medir Aprobación Curricular y Avance Curricular Esperado por tipo de institución 2</t>
  </si>
  <si>
    <t>Distribución de Matrícula 2019 según métrica utilizada para medir Aprobación Anual y Avance Curricular Esperado por tipo de institución</t>
  </si>
  <si>
    <t>Distribución de Matrícula 2019 según métrica utilizada para medir Aprobación Anual y Avance Curricular Esperado por tipo de institución 2</t>
  </si>
  <si>
    <t>*Incluye solo programas regulares de Pregrado</t>
  </si>
  <si>
    <t xml:space="preserve">Estudiantes según nivel de actividad académica por semestres por tipo de institución en Matrícula 2019  </t>
  </si>
  <si>
    <r>
      <t>Con actividad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y 2° semestre</t>
    </r>
  </si>
  <si>
    <r>
      <t>Con actividad solo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semestre</t>
    </r>
  </si>
  <si>
    <r>
      <t>Sin actividad 1</t>
    </r>
    <r>
      <rPr>
        <b/>
        <vertAlign val="superscript"/>
        <sz val="10"/>
        <color theme="1"/>
        <rFont val="Calibri"/>
        <family val="2"/>
        <scheme val="minor"/>
      </rPr>
      <t>er</t>
    </r>
    <r>
      <rPr>
        <b/>
        <sz val="10"/>
        <color theme="1"/>
        <rFont val="Calibri"/>
        <family val="2"/>
        <scheme val="minor"/>
      </rPr>
      <t xml:space="preserve"> y 2° semestre</t>
    </r>
  </si>
  <si>
    <t>Estudiantes según nivel de actividad académica por semestres por tipo de institución 2 en Matrícula 2019</t>
  </si>
  <si>
    <t>Tasa de Aprobación Anual por tipo de institución, total de cohortes en Matrícula 2019</t>
  </si>
  <si>
    <t>Tasa Aprobación Anual</t>
  </si>
  <si>
    <r>
      <t>Tasa de Aprobación Anual por sexo según tipo de institución, cohorte 2019, 1</t>
    </r>
    <r>
      <rPr>
        <b/>
        <vertAlign val="superscript"/>
        <sz val="12"/>
        <color theme="1"/>
        <rFont val="Calibri"/>
        <family val="2"/>
        <scheme val="minor"/>
      </rPr>
      <t>er</t>
    </r>
    <r>
      <rPr>
        <b/>
        <sz val="12"/>
        <color theme="1"/>
        <rFont val="Calibri"/>
        <family val="2"/>
        <scheme val="minor"/>
      </rPr>
      <t xml:space="preserve"> año</t>
    </r>
  </si>
  <si>
    <t>Tasa de Aprobación Anual por sexo según tipo de institución, total de cohortes en Matrícula 2019</t>
  </si>
  <si>
    <t>Tasa de Aprobación Anual por tipo de institución especifica, total de cohortes en Matrícula 2019</t>
  </si>
  <si>
    <r>
      <t>Tasa de Aprobación Anual por sexo según tipo de institución especifica, cohorte 2019, 1</t>
    </r>
    <r>
      <rPr>
        <b/>
        <vertAlign val="superscript"/>
        <sz val="12"/>
        <color theme="1"/>
        <rFont val="Calibri"/>
        <family val="2"/>
        <scheme val="minor"/>
      </rPr>
      <t>er</t>
    </r>
    <r>
      <rPr>
        <b/>
        <sz val="12"/>
        <color theme="1"/>
        <rFont val="Calibri"/>
        <family val="2"/>
        <scheme val="minor"/>
      </rPr>
      <t xml:space="preserve"> año</t>
    </r>
  </si>
  <si>
    <t>Tasa de Aprobación Anual por sexo según tipo de institución especifica, total de cohortes en Matrícula 2019</t>
  </si>
  <si>
    <t>Tasa de Aprobación Anual por sexo según áreas del conocimiento, total de cohortes en Matrícula 2019</t>
  </si>
  <si>
    <t>Tasa de Aprobación Anual por áreas del conocimiento, cohorte 2019 y total de cohortes en Matrícula 2019</t>
  </si>
  <si>
    <t xml:space="preserve">Área </t>
  </si>
  <si>
    <t>Área</t>
  </si>
  <si>
    <t>Tasa de Aprobación Anual por áreas del conocimiento, cohorte 2019 y total de cohortes en Matrícula 2019 - Universidad</t>
  </si>
  <si>
    <t>Tasa de Aprobación Anual de cohortes 2011 a 2019 por tipo de institución en Matrícula 2019</t>
  </si>
  <si>
    <t>Tasa de Aprobación Anual de cohortes 2011 a 2019 por tipo de institución especifica en Matrícula 2019</t>
  </si>
  <si>
    <t>Tasa de Aprobación Anual de cohortes 2011 a 2019 por sexo en Matrícula 2019</t>
  </si>
  <si>
    <t>Carreras con mayor Tasa de Aprobación Anual, cohorte 2019 y total de cohortes en Matrícula 2019 - Universidades (carreras sobre mil matriculados)</t>
  </si>
  <si>
    <t>Carreras con menor Tasa de Aprobación Anual, cohorte 2019 y total de cohortes en Matrícula 2019 - Universidades (carreras sobre mil matriculados)</t>
  </si>
  <si>
    <t>Bachillerato y/o Licenciatura en Cs Sociales</t>
  </si>
  <si>
    <t>Carreras con mayor Tasa de Aprobación Anual, cohorte 2019 y total de cohortes en Matrícula 2019 - IP (carreras sobre mil matriculados)</t>
  </si>
  <si>
    <t>Carrera</t>
  </si>
  <si>
    <t>Carreras con menor Tasa de Aprobación Anual, cohorte 2019 y total de cohortes en Matrícula 2019 - IP (carreras sobre mil matriculados)</t>
  </si>
  <si>
    <t>Carreras con mayor Tasa de Aprobación Anual, cohorte 2019 y total de cohortes en Matrícula 2019 - CFT (carreras sobre mil matriculados)</t>
  </si>
  <si>
    <t>Carreras con menor Tasa de Aprobación Anual, cohorte 2019 y total de cohortes en Matrícula 2019 - CFT (carreras sobre mil matriculados)</t>
  </si>
  <si>
    <t>Administración Delegada</t>
  </si>
  <si>
    <t>Científico Humanista</t>
  </si>
  <si>
    <t>Técnico Profesional</t>
  </si>
  <si>
    <t>Aprobación Anual 2016</t>
  </si>
  <si>
    <t>Aprobación Anual 2017</t>
  </si>
  <si>
    <t>Aprobación Anual 2018</t>
  </si>
  <si>
    <t>Aprobación Anual 2019</t>
  </si>
  <si>
    <t>% Variación 2016 - 2019</t>
  </si>
  <si>
    <t>Evolución de Aprobación Anual por tipo de institución específica</t>
  </si>
  <si>
    <t>Avance Curricular Esperado</t>
  </si>
  <si>
    <r>
      <t>Tasa de Avance Curricular Esperado por sexo según tipo de institución, cohorte 2019, 1</t>
    </r>
    <r>
      <rPr>
        <b/>
        <vertAlign val="superscript"/>
        <sz val="12"/>
        <color theme="1"/>
        <rFont val="Calibri"/>
        <family val="2"/>
        <scheme val="minor"/>
      </rPr>
      <t>er</t>
    </r>
    <r>
      <rPr>
        <b/>
        <sz val="12"/>
        <color theme="1"/>
        <rFont val="Calibri"/>
        <family val="2"/>
        <scheme val="minor"/>
      </rPr>
      <t xml:space="preserve"> año</t>
    </r>
  </si>
  <si>
    <t>Tasa de Avance Curricular Esperado por sexo según tipo de institución, total de cohortes en Matrícula 2019</t>
  </si>
  <si>
    <t>N° estudiantes</t>
  </si>
  <si>
    <t>Tasa de Avance Curricular Esperado por tipo de institución especifica, total de cohortes en Matrícula 2019</t>
  </si>
  <si>
    <r>
      <t>Tasa de Avance Curricular Esperado por sexo según tipo de institución especifica, cohorte 2019, 1</t>
    </r>
    <r>
      <rPr>
        <b/>
        <vertAlign val="superscript"/>
        <sz val="12"/>
        <color theme="1"/>
        <rFont val="Calibri"/>
        <family val="2"/>
        <scheme val="minor"/>
      </rPr>
      <t>er</t>
    </r>
    <r>
      <rPr>
        <b/>
        <sz val="12"/>
        <color theme="1"/>
        <rFont val="Calibri"/>
        <family val="2"/>
        <scheme val="minor"/>
      </rPr>
      <t xml:space="preserve"> año</t>
    </r>
  </si>
  <si>
    <t>Tasa de Avance Curricular Esperado por sexo según tipo de institución especifica, total de cohortes en Matrícula 2019</t>
  </si>
  <si>
    <t>Tasa de Avance Curricular Esperado de cohortes 2011 a 2019 por tipo de institución en Matrícula 2019</t>
  </si>
  <si>
    <t>Tasa de Avance Curricular Esperado de cohortes 2011 a 2019 por tipo de institución específica en Matrícula 2019</t>
  </si>
  <si>
    <t>Carreras con mayor Tasa de Avance Curricular Esperado, cohorte 2019 y total de cohortes en Matrícula 2019 - Universidades (carreras sobre mil matriculados)</t>
  </si>
  <si>
    <t>Carreras con menor Tasa de Avance Curricular Esperado, cohorte 2019 y total de cohortes en Matrícula 2019 - Universidades (carreras sobre mil matriculados)</t>
  </si>
  <si>
    <t>Carreras con mayor Tasa de Avance Curricular Esperado, cohorte 2019 y total de cohortes en Matrícula 2019 - IP (carreras sobre mil matriculados)</t>
  </si>
  <si>
    <t>Carreras con menor Tasa de Avance Curricular Esperado, cohorte 2019 y total de cohortes en Matrícula 2019 - IP (carreras sobre mil matriculados)</t>
  </si>
  <si>
    <t>Carreras con mayor Tasa de Avance Curricular Esperado, cohorte 2019 y total de cohortes en Matrícula 2019 - CFT (carreras sobre mil matriculados)</t>
  </si>
  <si>
    <t>Carreras con menor Tasa de Avance Curricular Esperado, cohorte 2019 y total de cohortes en Matrícula 2019 - CFT (carreras sobre mil matriculados)</t>
  </si>
  <si>
    <t>Universidad</t>
  </si>
  <si>
    <t>Avance Curricular Esperado 2016</t>
  </si>
  <si>
    <t>Avance Curricular Esperado 2017</t>
  </si>
  <si>
    <t>Avance Curricular Esperado 2018</t>
  </si>
  <si>
    <t>Avance Curricular Esperado 2019</t>
  </si>
  <si>
    <t>EVOLUCIÓN DE AVANCE CURRICULAR ESPERADO 2016 - 2019</t>
  </si>
  <si>
    <t>Evolución de Aprobación Anual por tipo de institución  2</t>
  </si>
  <si>
    <t>Evolución de Avance Curricular Esperado por tipo de institución</t>
  </si>
  <si>
    <t>Evolución de Avance Curricular Esperado por tipo de institución  específica</t>
  </si>
  <si>
    <t>Evolución de Avance Curricular Esperado por tipo de institución 2</t>
  </si>
  <si>
    <t>Carreras con mayor Tasa de Avance Curricular Esperado, cohorte 2019 y total de cohortes en Matrícula 2019 - Universidades</t>
  </si>
  <si>
    <t>Carreras con menor Tasa de Avance Curricular Esperado, cohorte 2019 y total de cohortes en Matrícula 2019 - Universidades</t>
  </si>
  <si>
    <t>Carreras con mayor Tasa de Avance Curricular Esperado, cohorte 2019 y total de cohortes en Matrícula 2019 - IP</t>
  </si>
  <si>
    <t>Carreras con menor Tasa de Avance Curricular Esperado, cohorte 2019 y total de cohortes en Matrícula 2019 - IP</t>
  </si>
  <si>
    <t>Carreras con mayor Tasa de Avance Curricular Esperado, cohorte 2019 y total de cohortes en Matrícula 2019 - CFT</t>
  </si>
  <si>
    <t>Carreras con menor Tasa de Avance Curricular Esperado, cohorte 2019 y total de cohortes en Matrícula 2019 - CFT</t>
  </si>
  <si>
    <t>Distribución de Matrícula 2019 según métrica utilizada para medir Aprobación Curricular y Avance Curricular Esperado por tipo de institución</t>
  </si>
  <si>
    <t xml:space="preserve">Estudiantes según nivel de actividad académica por semestres por tipo de institución 2 en Matrícula 2019  </t>
  </si>
  <si>
    <t>Tasa de Aprobación Anual por tipo de institución 2, total de cohortes en Matrícula 2019</t>
  </si>
  <si>
    <t>Tasa de Aprobación Anual por sexo según tipo de institución 2, total de cohortes en Matrícula 2019</t>
  </si>
  <si>
    <t>Tasa de Aprobación Anual por sexo según áreadel conocimiento, total de cohortes en Matrícula 2019</t>
  </si>
  <si>
    <t>Tasa de Aprobación Anual por área del conocimiento, cohorte 2019 y total de cohortes en Matrícula 2019</t>
  </si>
  <si>
    <t>Tasa de Aprobación Anual por área del conocimiento, cohorte 2019 y total de cohortes en Matrícula 2019 - Universidad</t>
  </si>
  <si>
    <t>Tasa de Aprobación Anual por área del conocimiento, cohorte 2019 y total de cohortes en Matrícula 2019 - IP</t>
  </si>
  <si>
    <t>Tasa de Aprobación Anual por área del conocimiento, cohorte 2019 y total de cohortes en Matrícula 2019 - CFT</t>
  </si>
  <si>
    <t>Tasa de Aprobación Anual de cohortes 2011 a 2019 por tipo de institución 2 en Matrícula 2019</t>
  </si>
  <si>
    <t>Carreras con mayor Tasa de Aprobación Anual, cohorte 2019 y total de cohortes en Matrícula 2019 - Universidades</t>
  </si>
  <si>
    <t>Carreras con menor Tasa de Aprobación Anual, cohorte 2019 y total de cohortes en Matrícula 2019 - Universidades</t>
  </si>
  <si>
    <t>Carreras con mayor Tasa de Aprobación Anual, cohorte 2019 y total de cohortes en Matrícula 2019 - IP</t>
  </si>
  <si>
    <t>Carreras con menor Tasa de Aprobación Anual, cohorte 2019 y total de cohortes en Matrícula 2019 - IP</t>
  </si>
  <si>
    <t>Carreras con mayor Tasa de Aprobación Anual, cohorte 2019 y total de cohortes en Matrícula 2019 - CFT</t>
  </si>
  <si>
    <t>Carreras con menor Tasa de Aprobación Anual, cohorte 2019 y total de cohortes en Matrícula 2019 - CFT</t>
  </si>
  <si>
    <t>Tasa de Avance Curricular Esperado por tipo de institución, total de cohortes en Matrícula 2019</t>
  </si>
  <si>
    <t>Tasa de Avance Curricular Esperado por tipo de institución 2, total de cohortes en Matrícula 2019</t>
  </si>
  <si>
    <t>Tasa de Avance Curricular Esperado por sexo según tipo de institución 2, total de cohortes en Matrícula 2019</t>
  </si>
  <si>
    <t>Tasa de Avance Curricular Esperado por área del conocimiento, cohorte 2019 y total de cohortes en Matrícula 2019</t>
  </si>
  <si>
    <t>Tasa de Avance Curricular Esperado por área del conocimiento, cohorte 2019 y total de cohortes en Matrícula 2019 - Universidad</t>
  </si>
  <si>
    <t>Tasa de Avance Curricular Esperado por área del conocimiento, cohorte 2019 y total de cohortes en Matrícula 2019 - CFT</t>
  </si>
  <si>
    <t>Tasa de Avance Curricular Esperado por  área del conocimiento, cohorte 2019 y total de cohortes en Matrícula 2019 - IP</t>
  </si>
  <si>
    <t>Tasa de Avance Curricular Esperado por área del conocimiento, total de cohortes en Matrícula 2019</t>
  </si>
  <si>
    <t>Tasa de Avance Curricular Esperado de cohortes 2011 a 2019 por tipo de institución 2 en Matrícula 2019</t>
  </si>
  <si>
    <t xml:space="preserve">INFORME AVANCE CURRICULAR 2020 </t>
  </si>
  <si>
    <t xml:space="preserve">TASA DE APROBACIÓN ANUAL </t>
  </si>
  <si>
    <t>AVANCE CURRICULAR ESPERADO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</si>
</sst>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64" formatCode="_-* #,##0.00\ _€_-;\-* #,##0.00\ _€_-;_-* &quot;-&quot;??\ _€_-;_-@_-"/>
    <numFmt numFmtId="165" formatCode="_-* #,##0.00_-;\-* #,##0.00_-;_-* &quot;-&quot;??_-;_-@_-"/>
    <numFmt numFmtId="166" formatCode="_-* #,##0_-;\-* #,##0_-;_-* &quot;-&quot;??_-;_-@_-"/>
    <numFmt numFmtId="167" formatCode="0.0%"/>
    <numFmt numFmtId="168" formatCode="_-* #,##0_-;\-* #,##0_-;_-* &quot;-&quot;?_-;_-@_-"/>
  </numFmts>
  <fonts count="2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mbria"/>
      <family val="2"/>
      <scheme val="maj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33">
    <xf numFmtId="0" fontId="0" fillId="0" borderId="0" xfId="0"/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167" fontId="0" fillId="0" borderId="0" xfId="14" applyNumberFormat="1" applyFont="1" applyAlignment="1">
      <alignment vertical="center"/>
    </xf>
    <xf numFmtId="167" fontId="7" fillId="0" borderId="0" xfId="14" applyNumberFormat="1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NumberFormat="1" applyAlignment="1">
      <alignment vertical="center"/>
    </xf>
    <xf numFmtId="0" fontId="7" fillId="0" borderId="0" xfId="0" applyNumberFormat="1" applyFont="1" applyAlignment="1">
      <alignment vertical="center"/>
    </xf>
    <xf numFmtId="167" fontId="7" fillId="0" borderId="0" xfId="14" applyNumberFormat="1" applyFont="1" applyAlignment="1">
      <alignment vertical="center"/>
    </xf>
    <xf numFmtId="166" fontId="7" fillId="0" borderId="1" xfId="1" applyNumberFormat="1" applyFont="1" applyBorder="1" applyAlignment="1">
      <alignment vertical="center"/>
    </xf>
    <xf numFmtId="166" fontId="5" fillId="0" borderId="1" xfId="1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67" fontId="11" fillId="0" borderId="0" xfId="15" applyNumberFormat="1" applyAlignment="1">
      <alignment vertical="center"/>
    </xf>
    <xf numFmtId="0" fontId="7" fillId="0" borderId="0" xfId="0" applyNumberFormat="1" applyFont="1" applyAlignment="1">
      <alignment horizontal="center" vertical="center"/>
    </xf>
    <xf numFmtId="167" fontId="7" fillId="0" borderId="1" xfId="14" applyNumberFormat="1" applyFont="1" applyBorder="1" applyAlignment="1">
      <alignment horizontal="center" vertical="center"/>
    </xf>
    <xf numFmtId="167" fontId="5" fillId="0" borderId="1" xfId="14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7" fontId="0" fillId="0" borderId="0" xfId="14" applyNumberFormat="1" applyFont="1" applyAlignment="1">
      <alignment horizontal="center" vertical="center"/>
    </xf>
    <xf numFmtId="0" fontId="0" fillId="0" borderId="0" xfId="0" applyFill="1" applyAlignment="1">
      <alignment vertical="center"/>
    </xf>
    <xf numFmtId="0" fontId="11" fillId="0" borderId="0" xfId="15" applyAlignment="1">
      <alignment vertical="center"/>
    </xf>
    <xf numFmtId="167" fontId="5" fillId="0" borderId="0" xfId="14" applyNumberFormat="1" applyFont="1" applyBorder="1" applyAlignment="1">
      <alignment vertical="center"/>
    </xf>
    <xf numFmtId="166" fontId="5" fillId="0" borderId="0" xfId="1" applyNumberFormat="1" applyFont="1" applyBorder="1" applyAlignment="1">
      <alignment vertical="center"/>
    </xf>
    <xf numFmtId="167" fontId="5" fillId="0" borderId="0" xfId="14" applyNumberFormat="1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1" fillId="2" borderId="0" xfId="15" applyFill="1" applyAlignment="1">
      <alignment vertical="center"/>
    </xf>
    <xf numFmtId="0" fontId="12" fillId="2" borderId="0" xfId="0" applyFont="1" applyFill="1" applyAlignment="1">
      <alignment vertical="center"/>
    </xf>
    <xf numFmtId="165" fontId="5" fillId="3" borderId="1" xfId="2" applyFont="1" applyFill="1" applyBorder="1" applyAlignment="1">
      <alignment horizontal="left" vertical="center"/>
    </xf>
    <xf numFmtId="0" fontId="15" fillId="0" borderId="0" xfId="0" applyFont="1" applyAlignment="1">
      <alignment vertical="center"/>
    </xf>
    <xf numFmtId="165" fontId="7" fillId="0" borderId="1" xfId="2" applyFont="1" applyBorder="1" applyAlignment="1">
      <alignment vertical="center"/>
    </xf>
    <xf numFmtId="165" fontId="5" fillId="0" borderId="1" xfId="2" applyFont="1" applyBorder="1" applyAlignment="1">
      <alignment vertical="center"/>
    </xf>
    <xf numFmtId="165" fontId="5" fillId="3" borderId="1" xfId="2" applyFont="1" applyFill="1" applyBorder="1" applyAlignment="1">
      <alignment horizontal="left" vertical="center" wrapText="1"/>
    </xf>
    <xf numFmtId="165" fontId="2" fillId="0" borderId="1" xfId="2" applyFont="1" applyBorder="1" applyAlignment="1">
      <alignment vertical="center"/>
    </xf>
    <xf numFmtId="0" fontId="15" fillId="0" borderId="0" xfId="0" applyFont="1" applyFill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15" quotePrefix="1" applyFill="1"/>
    <xf numFmtId="0" fontId="11" fillId="0" borderId="0" xfId="15" applyFill="1"/>
    <xf numFmtId="165" fontId="1" fillId="0" borderId="1" xfId="2" applyFont="1" applyBorder="1" applyAlignment="1">
      <alignment vertical="center"/>
    </xf>
    <xf numFmtId="167" fontId="1" fillId="0" borderId="1" xfId="14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NumberFormat="1" applyFont="1" applyAlignment="1">
      <alignment vertical="center"/>
    </xf>
    <xf numFmtId="165" fontId="1" fillId="0" borderId="1" xfId="2" applyFont="1" applyFill="1" applyBorder="1" applyAlignment="1">
      <alignment vertical="center"/>
    </xf>
    <xf numFmtId="0" fontId="1" fillId="0" borderId="1" xfId="0" applyFont="1" applyBorder="1"/>
    <xf numFmtId="0" fontId="5" fillId="0" borderId="1" xfId="0" applyFont="1" applyBorder="1"/>
    <xf numFmtId="167" fontId="5" fillId="0" borderId="1" xfId="14" applyNumberFormat="1" applyFont="1" applyBorder="1"/>
    <xf numFmtId="41" fontId="1" fillId="0" borderId="1" xfId="18" applyFont="1" applyBorder="1"/>
    <xf numFmtId="41" fontId="5" fillId="0" borderId="1" xfId="18" applyFont="1" applyBorder="1"/>
    <xf numFmtId="0" fontId="5" fillId="0" borderId="0" xfId="0" applyFont="1" applyBorder="1"/>
    <xf numFmtId="167" fontId="5" fillId="0" borderId="0" xfId="14" applyNumberFormat="1" applyFont="1" applyBorder="1"/>
    <xf numFmtId="0" fontId="5" fillId="3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167" fontId="16" fillId="0" borderId="0" xfId="14" applyNumberFormat="1" applyFont="1" applyBorder="1"/>
    <xf numFmtId="0" fontId="13" fillId="0" borderId="0" xfId="0" applyFont="1" applyBorder="1"/>
    <xf numFmtId="41" fontId="5" fillId="0" borderId="1" xfId="18" applyFont="1" applyFill="1" applyBorder="1"/>
    <xf numFmtId="166" fontId="1" fillId="0" borderId="1" xfId="1" applyNumberFormat="1" applyFont="1" applyBorder="1" applyAlignment="1">
      <alignment vertical="center"/>
    </xf>
    <xf numFmtId="41" fontId="0" fillId="0" borderId="1" xfId="18" applyFont="1" applyBorder="1" applyAlignment="1">
      <alignment vertical="center"/>
    </xf>
    <xf numFmtId="41" fontId="1" fillId="0" borderId="1" xfId="18" applyFont="1" applyBorder="1" applyAlignment="1">
      <alignment vertical="center"/>
    </xf>
    <xf numFmtId="0" fontId="15" fillId="2" borderId="0" xfId="0" applyFont="1" applyFill="1" applyAlignment="1">
      <alignment vertical="center"/>
    </xf>
    <xf numFmtId="165" fontId="1" fillId="2" borderId="1" xfId="2" applyFont="1" applyFill="1" applyBorder="1" applyAlignment="1">
      <alignment vertical="center"/>
    </xf>
    <xf numFmtId="166" fontId="7" fillId="2" borderId="1" xfId="1" applyNumberFormat="1" applyFont="1" applyFill="1" applyBorder="1" applyAlignment="1">
      <alignment vertical="center"/>
    </xf>
    <xf numFmtId="165" fontId="5" fillId="2" borderId="1" xfId="2" applyFont="1" applyFill="1" applyBorder="1" applyAlignment="1">
      <alignment vertical="center"/>
    </xf>
    <xf numFmtId="166" fontId="5" fillId="2" borderId="1" xfId="1" applyNumberFormat="1" applyFont="1" applyFill="1" applyBorder="1" applyAlignment="1">
      <alignment vertical="center"/>
    </xf>
    <xf numFmtId="0" fontId="1" fillId="2" borderId="1" xfId="0" applyFont="1" applyFill="1" applyBorder="1"/>
    <xf numFmtId="0" fontId="5" fillId="2" borderId="1" xfId="0" applyFont="1" applyFill="1" applyBorder="1"/>
    <xf numFmtId="0" fontId="5" fillId="2" borderId="0" xfId="0" applyFont="1" applyFill="1" applyBorder="1"/>
    <xf numFmtId="167" fontId="5" fillId="2" borderId="0" xfId="14" applyNumberFormat="1" applyFont="1" applyFill="1" applyBorder="1"/>
    <xf numFmtId="41" fontId="1" fillId="2" borderId="1" xfId="18" applyFont="1" applyFill="1" applyBorder="1"/>
    <xf numFmtId="41" fontId="5" fillId="2" borderId="1" xfId="18" applyFont="1" applyFill="1" applyBorder="1"/>
    <xf numFmtId="41" fontId="5" fillId="2" borderId="0" xfId="18" applyFont="1" applyFill="1" applyBorder="1"/>
    <xf numFmtId="0" fontId="16" fillId="2" borderId="0" xfId="0" applyFont="1" applyFill="1" applyBorder="1"/>
    <xf numFmtId="167" fontId="16" fillId="2" borderId="0" xfId="14" applyNumberFormat="1" applyFont="1" applyFill="1" applyBorder="1"/>
    <xf numFmtId="0" fontId="5" fillId="2" borderId="1" xfId="0" applyFont="1" applyFill="1" applyBorder="1" applyAlignment="1">
      <alignment vertical="center"/>
    </xf>
    <xf numFmtId="165" fontId="5" fillId="3" borderId="1" xfId="2" applyFont="1" applyFill="1" applyBorder="1" applyAlignment="1">
      <alignment horizontal="center" vertical="center" wrapText="1"/>
    </xf>
    <xf numFmtId="0" fontId="5" fillId="3" borderId="1" xfId="2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/>
    </xf>
    <xf numFmtId="167" fontId="5" fillId="2" borderId="0" xfId="0" applyNumberFormat="1" applyFont="1" applyFill="1" applyBorder="1" applyAlignment="1">
      <alignment vertical="center"/>
    </xf>
    <xf numFmtId="0" fontId="0" fillId="0" borderId="1" xfId="0" applyBorder="1"/>
    <xf numFmtId="167" fontId="0" fillId="0" borderId="1" xfId="14" applyNumberFormat="1" applyFont="1" applyBorder="1"/>
    <xf numFmtId="0" fontId="5" fillId="0" borderId="0" xfId="0" applyFont="1" applyBorder="1" applyAlignment="1">
      <alignment vertical="center"/>
    </xf>
    <xf numFmtId="167" fontId="5" fillId="0" borderId="0" xfId="0" applyNumberFormat="1" applyFont="1" applyBorder="1" applyAlignment="1">
      <alignment vertical="center"/>
    </xf>
    <xf numFmtId="41" fontId="5" fillId="0" borderId="1" xfId="18" applyFont="1" applyBorder="1" applyAlignment="1">
      <alignment vertical="center"/>
    </xf>
    <xf numFmtId="167" fontId="5" fillId="0" borderId="0" xfId="0" applyNumberFormat="1" applyFont="1" applyFill="1" applyBorder="1" applyAlignment="1">
      <alignment vertical="center"/>
    </xf>
    <xf numFmtId="0" fontId="1" fillId="0" borderId="1" xfId="0" applyFont="1" applyFill="1" applyBorder="1"/>
    <xf numFmtId="167" fontId="1" fillId="0" borderId="1" xfId="14" applyNumberFormat="1" applyFont="1" applyFill="1" applyBorder="1"/>
    <xf numFmtId="0" fontId="5" fillId="0" borderId="1" xfId="0" applyFont="1" applyFill="1" applyBorder="1"/>
    <xf numFmtId="10" fontId="5" fillId="0" borderId="1" xfId="14" applyNumberFormat="1" applyFont="1" applyBorder="1"/>
    <xf numFmtId="41" fontId="4" fillId="0" borderId="1" xfId="18" applyFont="1" applyBorder="1" applyAlignment="1">
      <alignment vertical="center"/>
    </xf>
    <xf numFmtId="0" fontId="13" fillId="0" borderId="0" xfId="0" applyFont="1" applyFill="1" applyAlignment="1">
      <alignment vertical="center"/>
    </xf>
    <xf numFmtId="167" fontId="5" fillId="0" borderId="0" xfId="14" applyNumberFormat="1" applyFont="1" applyFill="1" applyBorder="1"/>
    <xf numFmtId="0" fontId="0" fillId="2" borderId="1" xfId="0" applyFill="1" applyBorder="1" applyAlignment="1">
      <alignment vertical="center"/>
    </xf>
    <xf numFmtId="167" fontId="4" fillId="2" borderId="1" xfId="14" applyNumberFormat="1" applyFont="1" applyFill="1" applyBorder="1" applyAlignment="1">
      <alignment vertical="center"/>
    </xf>
    <xf numFmtId="168" fontId="0" fillId="0" borderId="0" xfId="0" applyNumberFormat="1" applyAlignment="1">
      <alignment vertical="center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0" fontId="5" fillId="4" borderId="1" xfId="2" applyNumberFormat="1" applyFont="1" applyFill="1" applyBorder="1" applyAlignment="1">
      <alignment horizontal="center" vertical="center" wrapText="1"/>
    </xf>
    <xf numFmtId="165" fontId="5" fillId="4" borderId="1" xfId="2" applyFont="1" applyFill="1" applyBorder="1" applyAlignment="1">
      <alignment horizontal="left" vertical="center" wrapText="1"/>
    </xf>
    <xf numFmtId="0" fontId="5" fillId="4" borderId="1" xfId="2" applyNumberFormat="1" applyFont="1" applyFill="1" applyBorder="1" applyAlignment="1">
      <alignment vertical="center" wrapText="1"/>
    </xf>
    <xf numFmtId="0" fontId="1" fillId="0" borderId="0" xfId="0" applyFont="1" applyBorder="1"/>
    <xf numFmtId="167" fontId="1" fillId="0" borderId="0" xfId="14" applyNumberFormat="1" applyFont="1" applyBorder="1"/>
    <xf numFmtId="0" fontId="0" fillId="0" borderId="0" xfId="0" applyBorder="1"/>
    <xf numFmtId="167" fontId="0" fillId="0" borderId="0" xfId="14" applyNumberFormat="1" applyFont="1" applyBorder="1"/>
    <xf numFmtId="167" fontId="1" fillId="0" borderId="1" xfId="14" applyNumberFormat="1" applyFont="1" applyBorder="1" applyAlignment="1">
      <alignment horizontal="center"/>
    </xf>
    <xf numFmtId="167" fontId="5" fillId="0" borderId="1" xfId="14" applyNumberFormat="1" applyFont="1" applyBorder="1" applyAlignment="1">
      <alignment horizontal="center"/>
    </xf>
    <xf numFmtId="167" fontId="5" fillId="0" borderId="0" xfId="14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41" fontId="1" fillId="0" borderId="1" xfId="18" applyFont="1" applyBorder="1" applyAlignment="1">
      <alignment horizontal="center"/>
    </xf>
    <xf numFmtId="41" fontId="5" fillId="0" borderId="1" xfId="18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7" fontId="0" fillId="0" borderId="0" xfId="14" applyNumberFormat="1" applyFont="1" applyBorder="1" applyAlignment="1">
      <alignment horizontal="center" vertical="center"/>
    </xf>
    <xf numFmtId="167" fontId="0" fillId="0" borderId="1" xfId="14" applyNumberFormat="1" applyFont="1" applyBorder="1" applyAlignment="1">
      <alignment horizontal="center" vertical="center"/>
    </xf>
    <xf numFmtId="167" fontId="17" fillId="0" borderId="1" xfId="14" applyNumberFormat="1" applyFont="1" applyBorder="1" applyAlignment="1">
      <alignment horizontal="center" vertical="center"/>
    </xf>
    <xf numFmtId="167" fontId="4" fillId="0" borderId="1" xfId="14" applyNumberFormat="1" applyFont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vertical="center"/>
    </xf>
    <xf numFmtId="167" fontId="0" fillId="0" borderId="1" xfId="14" applyNumberFormat="1" applyFont="1" applyBorder="1" applyAlignment="1">
      <alignment horizontal="center"/>
    </xf>
    <xf numFmtId="167" fontId="1" fillId="0" borderId="1" xfId="14" applyNumberFormat="1" applyFont="1" applyFill="1" applyBorder="1" applyAlignment="1">
      <alignment horizontal="center"/>
    </xf>
    <xf numFmtId="167" fontId="5" fillId="0" borderId="1" xfId="14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vertical="center"/>
    </xf>
    <xf numFmtId="167" fontId="4" fillId="2" borderId="1" xfId="14" applyNumberFormat="1" applyFont="1" applyFill="1" applyBorder="1" applyAlignment="1">
      <alignment horizontal="center" vertical="center"/>
    </xf>
    <xf numFmtId="167" fontId="7" fillId="2" borderId="1" xfId="14" applyNumberFormat="1" applyFont="1" applyFill="1" applyBorder="1" applyAlignment="1">
      <alignment horizontal="center" vertical="center"/>
    </xf>
    <xf numFmtId="167" fontId="5" fillId="2" borderId="1" xfId="14" applyNumberFormat="1" applyFont="1" applyFill="1" applyBorder="1" applyAlignment="1">
      <alignment horizontal="center" vertical="center"/>
    </xf>
    <xf numFmtId="167" fontId="1" fillId="2" borderId="1" xfId="14" applyNumberFormat="1" applyFont="1" applyFill="1" applyBorder="1" applyAlignment="1">
      <alignment horizontal="center"/>
    </xf>
    <xf numFmtId="167" fontId="5" fillId="2" borderId="1" xfId="14" applyNumberFormat="1" applyFont="1" applyFill="1" applyBorder="1" applyAlignment="1">
      <alignment horizontal="center"/>
    </xf>
    <xf numFmtId="167" fontId="5" fillId="2" borderId="1" xfId="0" applyNumberFormat="1" applyFont="1" applyFill="1" applyBorder="1" applyAlignment="1">
      <alignment horizontal="center" vertical="center"/>
    </xf>
    <xf numFmtId="166" fontId="5" fillId="0" borderId="0" xfId="1" applyNumberFormat="1" applyFont="1" applyBorder="1" applyAlignment="1">
      <alignment horizontal="center" vertical="center"/>
    </xf>
    <xf numFmtId="0" fontId="14" fillId="2" borderId="0" xfId="0" applyFont="1" applyFill="1" applyAlignment="1">
      <alignment horizontal="left" vertical="center"/>
    </xf>
  </cellXfs>
  <cellStyles count="19">
    <cellStyle name="Hipervínculo" xfId="15" builtinId="8"/>
    <cellStyle name="Millares" xfId="1" builtinId="3"/>
    <cellStyle name="Millares [0]" xfId="18" builtinId="6"/>
    <cellStyle name="Millares 2" xfId="2" xr:uid="{00000000-0005-0000-0000-000003000000}"/>
    <cellStyle name="Millares 3" xfId="7" xr:uid="{00000000-0005-0000-0000-000004000000}"/>
    <cellStyle name="Millares 4" xfId="16" xr:uid="{00000000-0005-0000-0000-000005000000}"/>
    <cellStyle name="Millares 4 2" xfId="17" xr:uid="{00000000-0005-0000-0000-000006000000}"/>
    <cellStyle name="Normal" xfId="0" builtinId="0"/>
    <cellStyle name="Normal 2" xfId="4" xr:uid="{00000000-0005-0000-0000-000008000000}"/>
    <cellStyle name="Normal 2 2" xfId="8" xr:uid="{00000000-0005-0000-0000-000009000000}"/>
    <cellStyle name="Normal 3" xfId="6" xr:uid="{00000000-0005-0000-0000-00000A000000}"/>
    <cellStyle name="Normal 3 2" xfId="9" xr:uid="{00000000-0005-0000-0000-00000B000000}"/>
    <cellStyle name="Normal 3 3" xfId="10" xr:uid="{00000000-0005-0000-0000-00000C000000}"/>
    <cellStyle name="Normal 3 4" xfId="11" xr:uid="{00000000-0005-0000-0000-00000D000000}"/>
    <cellStyle name="Normal 4" xfId="12" xr:uid="{00000000-0005-0000-0000-00000E000000}"/>
    <cellStyle name="Normal 5 2" xfId="13" xr:uid="{00000000-0005-0000-0000-00000F000000}"/>
    <cellStyle name="Porcentaje" xfId="14" builtinId="5"/>
    <cellStyle name="Porcentaje 2" xfId="3" xr:uid="{00000000-0005-0000-0000-000011000000}"/>
    <cellStyle name="Porcentual 2" xfId="5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7524750</xdr:colOff>
      <xdr:row>0</xdr:row>
      <xdr:rowOff>1</xdr:rowOff>
    </xdr:from>
    <xdr:to>
      <xdr:col>2</xdr:col>
      <xdr:colOff>8614833</xdr:colOff>
      <xdr:row>2</xdr:row>
      <xdr:rowOff>18411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750" y="1"/>
          <a:ext cx="1090083" cy="7486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762003</xdr:colOff>
      <xdr:row>0</xdr:row>
      <xdr:rowOff>0</xdr:rowOff>
    </xdr:from>
    <xdr:to>
      <xdr:col>9</xdr:col>
      <xdr:colOff>42333</xdr:colOff>
      <xdr:row>2</xdr:row>
      <xdr:rowOff>32425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52420" y="0"/>
          <a:ext cx="910163" cy="6250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10585</xdr:colOff>
      <xdr:row>0</xdr:row>
      <xdr:rowOff>0</xdr:rowOff>
    </xdr:from>
    <xdr:to>
      <xdr:col>7</xdr:col>
      <xdr:colOff>10581</xdr:colOff>
      <xdr:row>2</xdr:row>
      <xdr:rowOff>11259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1085" y="0"/>
          <a:ext cx="910163" cy="6250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814914</xdr:colOff>
      <xdr:row>0</xdr:row>
      <xdr:rowOff>10584</xdr:rowOff>
    </xdr:from>
    <xdr:to>
      <xdr:col>11</xdr:col>
      <xdr:colOff>31744</xdr:colOff>
      <xdr:row>1</xdr:row>
      <xdr:rowOff>371093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23914" y="10584"/>
          <a:ext cx="910163" cy="62509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486833</xdr:colOff>
      <xdr:row>0</xdr:row>
      <xdr:rowOff>21166</xdr:rowOff>
    </xdr:from>
    <xdr:to>
      <xdr:col>6</xdr:col>
      <xdr:colOff>412746</xdr:colOff>
      <xdr:row>2</xdr:row>
      <xdr:rowOff>675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0083" y="21166"/>
          <a:ext cx="910163" cy="62509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1026581</xdr:colOff>
      <xdr:row>0</xdr:row>
      <xdr:rowOff>21168</xdr:rowOff>
    </xdr:from>
    <xdr:to>
      <xdr:col>11</xdr:col>
      <xdr:colOff>21161</xdr:colOff>
      <xdr:row>2</xdr:row>
      <xdr:rowOff>21843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1831" y="21168"/>
          <a:ext cx="910163" cy="6250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17"/>
  <sheetViews>
    <sheetView showGridLines="0" tabSelected="1" zoomScale="90" zoomScaleNormal="90" workbookViewId="0">
      <pane ySplit="2" topLeftCell="A3" activePane="bottomLeft" state="frozen"/>
      <selection pane="bottomLeft" activeCell="A2" sqref="A2"/>
    </sheetView>
  </sheetViews>
  <sheetFormatPr baseColWidth="10" defaultColWidth="11.42578125" defaultRowHeight="15" x14ac:dyDescent="0.25"/>
  <cols>
    <col min="1" max="2" width="11.42578125" style="9"/>
    <col min="3" max="3" width="141.7109375" style="8" customWidth="1"/>
    <col min="4" max="16384" width="11.42578125" style="2"/>
  </cols>
  <sheetData>
    <row r="1" spans="1:3" x14ac:dyDescent="0.25">
      <c r="C1" s="132" t="s">
        <v>236</v>
      </c>
    </row>
    <row r="2" spans="1:3" ht="42.75" customHeight="1" x14ac:dyDescent="0.25">
      <c r="C2" s="132"/>
    </row>
    <row r="4" spans="1:3" x14ac:dyDescent="0.25">
      <c r="A4" s="28" t="s">
        <v>15</v>
      </c>
      <c r="B4" s="28" t="s">
        <v>14</v>
      </c>
      <c r="C4" s="29" t="s">
        <v>16</v>
      </c>
    </row>
    <row r="5" spans="1:3" x14ac:dyDescent="0.25">
      <c r="A5" s="9">
        <v>1</v>
      </c>
      <c r="B5" s="9">
        <v>1</v>
      </c>
      <c r="C5" s="8" t="s">
        <v>18</v>
      </c>
    </row>
    <row r="7" spans="1:3" ht="15.75" x14ac:dyDescent="0.25">
      <c r="A7" s="28" t="s">
        <v>15</v>
      </c>
      <c r="B7" s="28" t="s">
        <v>14</v>
      </c>
      <c r="C7" s="30" t="s">
        <v>38</v>
      </c>
    </row>
    <row r="8" spans="1:3" x14ac:dyDescent="0.25">
      <c r="A8" s="9">
        <v>2</v>
      </c>
      <c r="B8" s="9">
        <v>1</v>
      </c>
      <c r="C8" s="41" t="s">
        <v>211</v>
      </c>
    </row>
    <row r="9" spans="1:3" x14ac:dyDescent="0.25">
      <c r="A9" s="9">
        <v>2</v>
      </c>
      <c r="B9" s="9">
        <v>2</v>
      </c>
      <c r="C9" s="42" t="s">
        <v>139</v>
      </c>
    </row>
    <row r="10" spans="1:3" x14ac:dyDescent="0.25">
      <c r="A10" s="9">
        <v>2</v>
      </c>
      <c r="B10" s="9">
        <v>3</v>
      </c>
      <c r="C10" s="42" t="s">
        <v>143</v>
      </c>
    </row>
    <row r="11" spans="1:3" x14ac:dyDescent="0.25">
      <c r="A11" s="9">
        <v>2</v>
      </c>
      <c r="B11" s="9">
        <v>4</v>
      </c>
      <c r="C11" s="42" t="s">
        <v>212</v>
      </c>
    </row>
    <row r="13" spans="1:3" ht="15.75" x14ac:dyDescent="0.25">
      <c r="A13" s="28" t="s">
        <v>15</v>
      </c>
      <c r="B13" s="28" t="s">
        <v>14</v>
      </c>
      <c r="C13" s="30" t="s">
        <v>77</v>
      </c>
    </row>
    <row r="14" spans="1:3" x14ac:dyDescent="0.25">
      <c r="A14" s="9">
        <v>3</v>
      </c>
      <c r="B14" s="9">
        <v>1</v>
      </c>
      <c r="C14" s="42" t="s">
        <v>148</v>
      </c>
    </row>
    <row r="15" spans="1:3" x14ac:dyDescent="0.25">
      <c r="A15" s="9">
        <v>3</v>
      </c>
      <c r="B15" s="9">
        <v>2</v>
      </c>
      <c r="C15" s="42" t="s">
        <v>78</v>
      </c>
    </row>
    <row r="16" spans="1:3" x14ac:dyDescent="0.25">
      <c r="A16" s="9">
        <v>3</v>
      </c>
      <c r="B16" s="9">
        <v>3</v>
      </c>
      <c r="C16" s="42" t="s">
        <v>151</v>
      </c>
    </row>
    <row r="17" spans="1:3" x14ac:dyDescent="0.25">
      <c r="A17" s="9">
        <v>3</v>
      </c>
      <c r="B17" s="9">
        <v>4</v>
      </c>
      <c r="C17" s="42" t="s">
        <v>213</v>
      </c>
    </row>
    <row r="18" spans="1:3" x14ac:dyDescent="0.25">
      <c r="A18" s="9">
        <v>3</v>
      </c>
      <c r="B18" s="9">
        <v>5</v>
      </c>
      <c r="C18" s="42" t="s">
        <v>79</v>
      </c>
    </row>
    <row r="19" spans="1:3" x14ac:dyDescent="0.25">
      <c r="A19" s="9">
        <v>3</v>
      </c>
      <c r="B19" s="9">
        <v>6</v>
      </c>
      <c r="C19" s="42" t="s">
        <v>214</v>
      </c>
    </row>
    <row r="20" spans="1:3" x14ac:dyDescent="0.25">
      <c r="A20" s="9">
        <v>3</v>
      </c>
      <c r="B20" s="9">
        <v>7</v>
      </c>
      <c r="C20" s="42" t="s">
        <v>215</v>
      </c>
    </row>
    <row r="21" spans="1:3" x14ac:dyDescent="0.25">
      <c r="A21" s="9">
        <v>3</v>
      </c>
      <c r="B21" s="9">
        <v>8</v>
      </c>
      <c r="C21" s="42" t="s">
        <v>216</v>
      </c>
    </row>
    <row r="22" spans="1:3" s="45" customFormat="1" x14ac:dyDescent="0.25">
      <c r="A22" s="9">
        <v>3</v>
      </c>
      <c r="B22" s="9">
        <v>9</v>
      </c>
      <c r="C22" s="42" t="s">
        <v>217</v>
      </c>
    </row>
    <row r="23" spans="1:3" s="45" customFormat="1" x14ac:dyDescent="0.25">
      <c r="A23" s="9">
        <v>3</v>
      </c>
      <c r="B23" s="9">
        <v>10</v>
      </c>
      <c r="C23" s="42" t="s">
        <v>218</v>
      </c>
    </row>
    <row r="24" spans="1:3" s="45" customFormat="1" x14ac:dyDescent="0.25">
      <c r="A24" s="9">
        <v>3</v>
      </c>
      <c r="B24" s="9">
        <v>11</v>
      </c>
      <c r="C24" s="42" t="s">
        <v>219</v>
      </c>
    </row>
    <row r="25" spans="1:3" s="45" customFormat="1" x14ac:dyDescent="0.25">
      <c r="A25" s="9">
        <v>3</v>
      </c>
      <c r="B25" s="9">
        <v>12</v>
      </c>
      <c r="C25" s="42" t="s">
        <v>160</v>
      </c>
    </row>
    <row r="26" spans="1:3" s="45" customFormat="1" x14ac:dyDescent="0.25">
      <c r="A26" s="9">
        <v>3</v>
      </c>
      <c r="B26" s="9">
        <v>13</v>
      </c>
      <c r="C26" s="42" t="s">
        <v>220</v>
      </c>
    </row>
    <row r="27" spans="1:3" s="45" customFormat="1" x14ac:dyDescent="0.25">
      <c r="A27" s="9">
        <v>3</v>
      </c>
      <c r="B27" s="9">
        <v>14</v>
      </c>
      <c r="C27" s="42" t="s">
        <v>162</v>
      </c>
    </row>
    <row r="28" spans="1:3" s="45" customFormat="1" x14ac:dyDescent="0.25">
      <c r="A28" s="9">
        <v>3</v>
      </c>
      <c r="B28" s="9">
        <v>15</v>
      </c>
      <c r="C28" s="42" t="s">
        <v>221</v>
      </c>
    </row>
    <row r="29" spans="1:3" s="45" customFormat="1" x14ac:dyDescent="0.25">
      <c r="A29" s="9">
        <v>3</v>
      </c>
      <c r="B29" s="9">
        <v>16</v>
      </c>
      <c r="C29" s="42" t="s">
        <v>222</v>
      </c>
    </row>
    <row r="30" spans="1:3" s="45" customFormat="1" x14ac:dyDescent="0.25">
      <c r="A30" s="9">
        <v>3</v>
      </c>
      <c r="B30" s="9">
        <v>17</v>
      </c>
      <c r="C30" s="42" t="s">
        <v>223</v>
      </c>
    </row>
    <row r="31" spans="1:3" s="45" customFormat="1" x14ac:dyDescent="0.25">
      <c r="A31" s="9">
        <v>3</v>
      </c>
      <c r="B31" s="9">
        <v>18</v>
      </c>
      <c r="C31" s="42" t="s">
        <v>224</v>
      </c>
    </row>
    <row r="32" spans="1:3" s="45" customFormat="1" x14ac:dyDescent="0.25">
      <c r="A32" s="9">
        <v>3</v>
      </c>
      <c r="B32" s="9">
        <v>19</v>
      </c>
      <c r="C32" s="42" t="s">
        <v>225</v>
      </c>
    </row>
    <row r="33" spans="1:3" s="45" customFormat="1" x14ac:dyDescent="0.25">
      <c r="A33" s="9">
        <v>3</v>
      </c>
      <c r="B33" s="9">
        <v>20</v>
      </c>
      <c r="C33" s="42" t="s">
        <v>226</v>
      </c>
    </row>
    <row r="34" spans="1:3" s="45" customFormat="1" x14ac:dyDescent="0.25">
      <c r="A34" s="9">
        <v>3</v>
      </c>
      <c r="B34" s="9">
        <v>21</v>
      </c>
      <c r="C34" s="42" t="s">
        <v>61</v>
      </c>
    </row>
    <row r="35" spans="1:3" s="45" customFormat="1" x14ac:dyDescent="0.25">
      <c r="A35" s="9">
        <v>3</v>
      </c>
      <c r="B35" s="9">
        <v>22</v>
      </c>
      <c r="C35" s="42" t="s">
        <v>101</v>
      </c>
    </row>
    <row r="37" spans="1:3" ht="15.75" x14ac:dyDescent="0.25">
      <c r="A37" s="28" t="s">
        <v>15</v>
      </c>
      <c r="B37" s="28" t="s">
        <v>14</v>
      </c>
      <c r="C37" s="30" t="s">
        <v>93</v>
      </c>
    </row>
    <row r="38" spans="1:3" x14ac:dyDescent="0.25">
      <c r="A38" s="9">
        <v>4</v>
      </c>
      <c r="B38" s="9">
        <v>1</v>
      </c>
      <c r="C38" s="42" t="s">
        <v>35</v>
      </c>
    </row>
    <row r="39" spans="1:3" x14ac:dyDescent="0.25">
      <c r="A39" s="9">
        <v>4</v>
      </c>
      <c r="B39" s="9">
        <v>2</v>
      </c>
      <c r="C39" s="42" t="s">
        <v>201</v>
      </c>
    </row>
    <row r="41" spans="1:3" ht="15.75" x14ac:dyDescent="0.25">
      <c r="A41" s="28" t="s">
        <v>15</v>
      </c>
      <c r="B41" s="28" t="s">
        <v>14</v>
      </c>
      <c r="C41" s="30" t="s">
        <v>80</v>
      </c>
    </row>
    <row r="42" spans="1:3" x14ac:dyDescent="0.25">
      <c r="A42" s="9">
        <v>5</v>
      </c>
      <c r="B42" s="9">
        <v>1</v>
      </c>
      <c r="C42" s="42" t="s">
        <v>227</v>
      </c>
    </row>
    <row r="43" spans="1:3" x14ac:dyDescent="0.25">
      <c r="A43" s="9">
        <v>5</v>
      </c>
      <c r="B43" s="9">
        <v>2</v>
      </c>
      <c r="C43" s="42" t="s">
        <v>82</v>
      </c>
    </row>
    <row r="44" spans="1:3" x14ac:dyDescent="0.25">
      <c r="A44" s="9">
        <v>5</v>
      </c>
      <c r="B44" s="9">
        <v>3</v>
      </c>
      <c r="C44" s="42" t="s">
        <v>182</v>
      </c>
    </row>
    <row r="45" spans="1:3" x14ac:dyDescent="0.25">
      <c r="A45" s="9">
        <v>5</v>
      </c>
      <c r="B45" s="9">
        <v>4</v>
      </c>
      <c r="C45" s="42" t="s">
        <v>228</v>
      </c>
    </row>
    <row r="46" spans="1:3" x14ac:dyDescent="0.25">
      <c r="A46" s="9">
        <v>5</v>
      </c>
      <c r="B46" s="9">
        <v>5</v>
      </c>
      <c r="C46" s="42" t="s">
        <v>83</v>
      </c>
    </row>
    <row r="47" spans="1:3" x14ac:dyDescent="0.25">
      <c r="A47" s="9">
        <v>5</v>
      </c>
      <c r="B47" s="9">
        <v>6</v>
      </c>
      <c r="C47" s="42" t="s">
        <v>229</v>
      </c>
    </row>
    <row r="48" spans="1:3" x14ac:dyDescent="0.25">
      <c r="A48" s="9">
        <v>5</v>
      </c>
      <c r="B48" s="9">
        <v>7</v>
      </c>
      <c r="C48" s="42" t="s">
        <v>234</v>
      </c>
    </row>
    <row r="49" spans="1:3" x14ac:dyDescent="0.25">
      <c r="A49" s="9">
        <v>5</v>
      </c>
      <c r="B49" s="9">
        <v>8</v>
      </c>
      <c r="C49" s="42" t="s">
        <v>230</v>
      </c>
    </row>
    <row r="50" spans="1:3" x14ac:dyDescent="0.25">
      <c r="A50" s="9">
        <v>5</v>
      </c>
      <c r="B50" s="9">
        <v>9</v>
      </c>
      <c r="C50" s="42" t="s">
        <v>231</v>
      </c>
    </row>
    <row r="51" spans="1:3" x14ac:dyDescent="0.25">
      <c r="A51" s="9">
        <v>5</v>
      </c>
      <c r="B51" s="9">
        <v>10</v>
      </c>
      <c r="C51" s="42" t="s">
        <v>233</v>
      </c>
    </row>
    <row r="52" spans="1:3" x14ac:dyDescent="0.25">
      <c r="A52" s="9">
        <v>5</v>
      </c>
      <c r="B52" s="9">
        <v>11</v>
      </c>
      <c r="C52" s="42" t="s">
        <v>232</v>
      </c>
    </row>
    <row r="53" spans="1:3" x14ac:dyDescent="0.25">
      <c r="A53" s="9">
        <v>5</v>
      </c>
      <c r="B53" s="9">
        <v>12</v>
      </c>
      <c r="C53" s="42" t="s">
        <v>187</v>
      </c>
    </row>
    <row r="54" spans="1:3" x14ac:dyDescent="0.25">
      <c r="A54" s="9">
        <v>5</v>
      </c>
      <c r="B54" s="9">
        <v>13</v>
      </c>
      <c r="C54" s="42" t="s">
        <v>235</v>
      </c>
    </row>
    <row r="55" spans="1:3" x14ac:dyDescent="0.25">
      <c r="A55" s="9">
        <v>5</v>
      </c>
      <c r="B55" s="9">
        <v>14</v>
      </c>
      <c r="C55" s="42" t="s">
        <v>162</v>
      </c>
    </row>
    <row r="56" spans="1:3" s="45" customFormat="1" x14ac:dyDescent="0.25">
      <c r="A56" s="9">
        <v>5</v>
      </c>
      <c r="B56" s="9">
        <v>15</v>
      </c>
      <c r="C56" s="42" t="s">
        <v>205</v>
      </c>
    </row>
    <row r="57" spans="1:3" s="45" customFormat="1" x14ac:dyDescent="0.25">
      <c r="A57" s="9">
        <v>5</v>
      </c>
      <c r="B57" s="9">
        <v>16</v>
      </c>
      <c r="C57" s="42" t="s">
        <v>206</v>
      </c>
    </row>
    <row r="58" spans="1:3" s="45" customFormat="1" x14ac:dyDescent="0.25">
      <c r="A58" s="9">
        <v>5</v>
      </c>
      <c r="B58" s="9">
        <v>17</v>
      </c>
      <c r="C58" s="42" t="s">
        <v>207</v>
      </c>
    </row>
    <row r="59" spans="1:3" s="45" customFormat="1" x14ac:dyDescent="0.25">
      <c r="A59" s="9">
        <v>5</v>
      </c>
      <c r="B59" s="9">
        <v>18</v>
      </c>
      <c r="C59" s="42" t="s">
        <v>208</v>
      </c>
    </row>
    <row r="60" spans="1:3" s="45" customFormat="1" x14ac:dyDescent="0.25">
      <c r="A60" s="9">
        <v>5</v>
      </c>
      <c r="B60" s="9">
        <v>19</v>
      </c>
      <c r="C60" s="42" t="s">
        <v>209</v>
      </c>
    </row>
    <row r="61" spans="1:3" s="45" customFormat="1" x14ac:dyDescent="0.25">
      <c r="A61" s="9">
        <v>5</v>
      </c>
      <c r="B61" s="9">
        <v>20</v>
      </c>
      <c r="C61" s="42" t="s">
        <v>210</v>
      </c>
    </row>
    <row r="62" spans="1:3" x14ac:dyDescent="0.25">
      <c r="A62" s="9">
        <v>5</v>
      </c>
      <c r="B62" s="9">
        <v>21</v>
      </c>
      <c r="C62" s="42" t="s">
        <v>67</v>
      </c>
    </row>
    <row r="63" spans="1:3" s="45" customFormat="1" x14ac:dyDescent="0.25">
      <c r="A63" s="9">
        <v>5</v>
      </c>
      <c r="B63" s="9">
        <v>22</v>
      </c>
      <c r="C63" s="42" t="s">
        <v>100</v>
      </c>
    </row>
    <row r="64" spans="1:3" s="45" customFormat="1" x14ac:dyDescent="0.25">
      <c r="A64" s="9"/>
      <c r="B64" s="9"/>
      <c r="C64" s="8"/>
    </row>
    <row r="65" spans="1:3" ht="15.75" x14ac:dyDescent="0.25">
      <c r="A65" s="28" t="s">
        <v>15</v>
      </c>
      <c r="B65" s="28" t="s">
        <v>14</v>
      </c>
      <c r="C65" s="30" t="s">
        <v>200</v>
      </c>
    </row>
    <row r="66" spans="1:3" x14ac:dyDescent="0.25">
      <c r="A66" s="9">
        <v>6</v>
      </c>
      <c r="B66" s="9">
        <v>1</v>
      </c>
      <c r="C66" s="42" t="s">
        <v>202</v>
      </c>
    </row>
    <row r="67" spans="1:3" x14ac:dyDescent="0.25">
      <c r="A67" s="9">
        <v>6</v>
      </c>
      <c r="B67" s="9">
        <v>2</v>
      </c>
      <c r="C67" s="42" t="s">
        <v>204</v>
      </c>
    </row>
    <row r="68" spans="1:3" x14ac:dyDescent="0.25">
      <c r="A68" s="8"/>
      <c r="B68" s="8"/>
    </row>
    <row r="69" spans="1:3" x14ac:dyDescent="0.25">
      <c r="A69" s="8"/>
      <c r="B69" s="8"/>
    </row>
    <row r="70" spans="1:3" x14ac:dyDescent="0.25">
      <c r="A70" s="32" t="s">
        <v>23</v>
      </c>
      <c r="B70" s="8"/>
    </row>
    <row r="71" spans="1:3" x14ac:dyDescent="0.25">
      <c r="A71" s="2"/>
      <c r="B71" s="2"/>
      <c r="C71" s="2"/>
    </row>
    <row r="72" spans="1:3" x14ac:dyDescent="0.25">
      <c r="A72" s="2"/>
      <c r="B72" s="2"/>
      <c r="C72" s="2"/>
    </row>
    <row r="73" spans="1:3" x14ac:dyDescent="0.25">
      <c r="A73" s="2"/>
      <c r="B73" s="2"/>
      <c r="C73" s="2"/>
    </row>
    <row r="74" spans="1:3" x14ac:dyDescent="0.25">
      <c r="A74" s="2"/>
      <c r="B74" s="2"/>
      <c r="C74" s="2"/>
    </row>
    <row r="75" spans="1:3" x14ac:dyDescent="0.25">
      <c r="A75" s="2"/>
      <c r="B75" s="2"/>
      <c r="C75" s="2"/>
    </row>
    <row r="76" spans="1:3" x14ac:dyDescent="0.25">
      <c r="A76" s="2"/>
      <c r="B76" s="2"/>
      <c r="C76" s="2"/>
    </row>
    <row r="77" spans="1:3" x14ac:dyDescent="0.25">
      <c r="A77" s="2"/>
      <c r="B77" s="2"/>
      <c r="C77" s="2"/>
    </row>
    <row r="78" spans="1:3" x14ac:dyDescent="0.25">
      <c r="A78" s="2"/>
      <c r="B78" s="2"/>
      <c r="C78" s="2"/>
    </row>
    <row r="79" spans="1:3" x14ac:dyDescent="0.25">
      <c r="A79" s="2"/>
      <c r="B79" s="2"/>
      <c r="C79" s="2"/>
    </row>
    <row r="80" spans="1:3" x14ac:dyDescent="0.25">
      <c r="A80" s="2"/>
      <c r="B80" s="2"/>
      <c r="C80" s="2"/>
    </row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</sheetData>
  <mergeCells count="1">
    <mergeCell ref="C1:C2"/>
  </mergeCells>
  <hyperlinks>
    <hyperlink ref="C8:C11" location="'Matrícula Total 2018'!A1" display="Matricula Total 2018 por tipo de institución y nivel de formación" xr:uid="{00000000-0004-0000-0000-000000000000}"/>
    <hyperlink ref="C14:C21" location="'Evolución Matrícula Total'!A1" display="Evolución de Matrícula Total por nivel de formación" xr:uid="{00000000-0004-0000-0000-000001000000}"/>
    <hyperlink ref="C38:C39" location="'Matrícula Pregrado 2018'!A1" display="Matrícula Total 2018 de Pregrado por sexo y tipo de institución " xr:uid="{00000000-0004-0000-0000-000002000000}"/>
    <hyperlink ref="C8" location="Antecedentes!B4" display="Distribución de matrícula 2019 según métrica utilizada para medir Aprobación Curricular y Avance Curricular Esperado por tipo de institución" xr:uid="{00000000-0004-0000-0000-000003000000}"/>
    <hyperlink ref="C9" location="Antecedentes!B12" display="Distribución de matrícula 2019 según métrica utilizada para medir Aprobación Curricular y Avance Curricular Esperado por tipo de institución 2" xr:uid="{00000000-0004-0000-0000-000004000000}"/>
    <hyperlink ref="C10" location="Antecedentes!B23" display="Estudiantes según nivel de actividad académica por semestres por tipo de institución en matrícula 2019  " xr:uid="{00000000-0004-0000-0000-000005000000}"/>
    <hyperlink ref="C11" location="Antecedentes!B30" display="Estudiantes según nivel de actividad académica por semestres por tipo de institución 2 en matrícula 2019  " xr:uid="{00000000-0004-0000-0000-000006000000}"/>
    <hyperlink ref="C14" location="'Aprobación Anual 2019'!B4" display="Tasa de Aprobación Anual por tipo de institución, total de cohortes en matrícula 2019" xr:uid="{00000000-0004-0000-0000-000007000000}"/>
    <hyperlink ref="C15" location="'Aprobación Anual 2019'!B11" display="Tasa de Aprobación Anual por sexo según tipo de institución, cohorte 2019" xr:uid="{00000000-0004-0000-0000-000008000000}"/>
    <hyperlink ref="C16" location="'Aprobación Anual 2019'!B18" display="Tasa de Aprobación Anual por sexo según tipo de institución, total de cohortes en matrícula 2019" xr:uid="{00000000-0004-0000-0000-000009000000}"/>
    <hyperlink ref="C17" location="'Aprobación Anual 2019'!B25" display="Tasa de Aprobación Anual por tipo de institución 2, total de cohortes en matrícula 2019" xr:uid="{00000000-0004-0000-0000-00000A000000}"/>
    <hyperlink ref="C18" location="'Aprobación Anual 2019'!B35" display="Tasa de Aprobación Anual por sexo según tipo de institución 2, cohorte 2019" xr:uid="{00000000-0004-0000-0000-00000B000000}"/>
    <hyperlink ref="C19" location="'Aprobación Anual 2019'!B45" display="Tasa de Aprobación Anual por sexo según tipo de institución 2, total de cohortes en matrícula 2019" xr:uid="{00000000-0004-0000-0000-00000C000000}"/>
    <hyperlink ref="C20" location="'Aprobación Anual 2019'!B56" display="Tasa de Aprobación Anual por sexo según áreas del conocimiento, total de cohortes en matrícula 2019" xr:uid="{00000000-0004-0000-0000-00000D000000}"/>
    <hyperlink ref="C21" location="'Aprobación Anual 2019'!B70" display="Tasa de Aprobación Anual por áreas del conocimiento, cohorte 2019 y total de cohortes en matrícula 2019" xr:uid="{00000000-0004-0000-0000-00000E000000}"/>
    <hyperlink ref="C38" location="'Evolución Aprobación Anual'!B5" display="Evolución de Aprobación Anual por tipo de institución" xr:uid="{00000000-0004-0000-0000-00000F000000}"/>
    <hyperlink ref="C39" location="'Evolución Aprobación Anual'!B12" display="Evolución de Matrícula Total por tipo de institución  2" xr:uid="{00000000-0004-0000-0000-000010000000}"/>
    <hyperlink ref="C42:C55" location="'Evolución Matrícula Pregrado'!A1" display="Evolución de Matrícula Total de Pregrado por tipo de institución" xr:uid="{00000000-0004-0000-0000-000011000000}"/>
    <hyperlink ref="C42" location="'Avance Curricular Esperado'!B4" display="Tasa de Avance Curricular Esperado por tipo de institución, total de cohortes en matrícula 2019" xr:uid="{00000000-0004-0000-0000-000012000000}"/>
    <hyperlink ref="C43" location="'Avance Curricular Esperado'!B11" display="Tasa de Avance Curricular Esperado por sexo según tipo de institución, cohorte 2019" xr:uid="{00000000-0004-0000-0000-000013000000}"/>
    <hyperlink ref="C44" location="'Avance Curricular Esperado'!B18" display="Tasa de Avance Curricular Esperado por sexo según tipo de institución, total de cohortes en matrícula 2019" xr:uid="{00000000-0004-0000-0000-000014000000}"/>
    <hyperlink ref="C45" location="'Avance Curricular Esperado'!B25" display="Tasa de Avance Curricular Esperado por tipo de institución 2, total de cohortes en matrícula 2019" xr:uid="{00000000-0004-0000-0000-000015000000}"/>
    <hyperlink ref="C46" location="'Avance Curricular Esperado'!B35" display="Tasa de Avance Curricular Esperado por sexo según tipo de institución 2, cohorte 2019" xr:uid="{00000000-0004-0000-0000-000016000000}"/>
    <hyperlink ref="C47" location="'Avance Curricular Esperado'!B45" display="Tasa de Avance Curricular Esperado por sexo según tipo de institución 2, total de cohortes en matrícula 2019" xr:uid="{00000000-0004-0000-0000-000017000000}"/>
    <hyperlink ref="C48" location="'Avance Curricular Esperado'!B55" display="Tasa de Avance Curricular Esperado por áreas del conocimiento, total de cohortes en matrícula 2019" xr:uid="{00000000-0004-0000-0000-000018000000}"/>
    <hyperlink ref="C49" location="'Avance Curricular Esperado'!B69" display="Tasa de Avance Curricular Esperado por áreas del conocimiento, cohorte 2019 y total de cohortes en matrícula 2019" xr:uid="{00000000-0004-0000-0000-000019000000}"/>
    <hyperlink ref="C50" location="'Avance Curricular Esperado'!B83" display="Tasa de Avance Curricular Esperado por áreas del conocimiento, cohorte 2019 y total de cohortes en matrícula 2019, Universidad" xr:uid="{00000000-0004-0000-0000-00001A000000}"/>
    <hyperlink ref="C51" location="'Avance Curricular Esperado'!B97" display="Tasa de Avance Curricular Esperado por  áreas del conocimiento, cohorte 2019 y total de cohortes en matrícula 2019, Institutos Profesionales" xr:uid="{00000000-0004-0000-0000-00001B000000}"/>
    <hyperlink ref="C52" location="'Avance Curricular Esperado'!B111" display="Tasa de Avance Curricular Esperado por áreas del conocimiento, cohorte 2019 y total de cohortes en matrícula 2019, Centros de Formación Técnica" xr:uid="{00000000-0004-0000-0000-00001C000000}"/>
    <hyperlink ref="C53" location="'Avance Curricular Esperado'!B125" display="Tasa de Avance Curricular Esperado de cohortes 2011 a 2019 por tipo de institución en matrícula 2019" xr:uid="{00000000-0004-0000-0000-00001D000000}"/>
    <hyperlink ref="C54" location="'Avance Curricular Esperado'!B132" display="Tasa de Avance Curricular Esperado de cohortes 2011 a 2019 por tipo de institución 2 en matrícula 2019" xr:uid="{00000000-0004-0000-0000-00001E000000}"/>
    <hyperlink ref="C55" location="'Avance Curricular Esperado'!B142" display="Tasa de Aprobación Anual de cohortes 2011 a 2019 por sexo en matrícula 2019" xr:uid="{00000000-0004-0000-0000-00001F000000}"/>
    <hyperlink ref="C66:C67" location="'Matrícula Posgrado 2018'!A1" display="Matrícula Total 2018 de Posgrado por tipo de universidad y programa " xr:uid="{00000000-0004-0000-0000-000020000000}"/>
    <hyperlink ref="C66" location="'Evolución Avance Curricular Es'!B4" display="Evolución de Aprobación Anual por tipo de institución" xr:uid="{00000000-0004-0000-0000-000021000000}"/>
    <hyperlink ref="C67" location="'Evolución Avance Curricular Es'!B11" display="Evolución de Matrícula Total por tipo de institución  2" xr:uid="{00000000-0004-0000-0000-000022000000}"/>
    <hyperlink ref="C22" location="'Aprobación Anual 2019'!B84" display="Tasa de Aprobación Anual por áreas del conocimiento, cohorte 2019 y total de cohortes en matrícula 2019, Universidad" xr:uid="{00000000-0004-0000-0000-000023000000}"/>
    <hyperlink ref="C23" location="'Aprobación Anual 2019'!B98" display="Tasa de Aprobación Anual por áreas del conocimiento, cohorte 2019 y total de cohortes en matrícula 2019, Institutos Profesionales" xr:uid="{00000000-0004-0000-0000-000024000000}"/>
    <hyperlink ref="C24" location="'Aprobación Anual 2019'!B112" display="Tasa de Aprobación Anual por áreas del conocimiento, cohorte 2019 y total de cohortes en matrícula 2019, Centros de Formación Técnica" xr:uid="{00000000-0004-0000-0000-000025000000}"/>
    <hyperlink ref="C25" location="'Aprobación Anual 2019'!B126" display="Tasa de Aprobación Anual de cohortes 2011 a 2019 por tipo de institución en matrícula 2019" xr:uid="{00000000-0004-0000-0000-000026000000}"/>
    <hyperlink ref="C26" location="'Aprobación Anual 2019'!B133" display="Tasa de Aprobación Anual de cohortes 2011 a 2019 por tipo de institución 2 en matrícula 2019" xr:uid="{00000000-0004-0000-0000-000027000000}"/>
    <hyperlink ref="C27" location="'Aprobación Anual 2019'!B143" display="Tasa de Aprobación Anual de cohortes 2011 a 2019 por sexo en matrícula 2019" xr:uid="{00000000-0004-0000-0000-000028000000}"/>
    <hyperlink ref="C28" location="'Aprobación Anual 2019'!B150" display="Carreras con mayor Tasa de Aprobación Anual, cohorte 2019 y total de cohortes en matrícula 2019, Universidades" xr:uid="{00000000-0004-0000-0000-000029000000}"/>
    <hyperlink ref="C30" location="'Aprobación Anual 2019'!B176" display="Carreras con mayor Tasa de Aprobación Anual, cohorte 2019 y total de cohortes en matrícula 2019, Institutos Profesionales" xr:uid="{00000000-0004-0000-0000-00002A000000}"/>
    <hyperlink ref="C32" location="'Aprobación Anual 2019'!B202" display="Carreras con mayor Tasa de Aprobación Anual, cohorte 2019 y total de cohortes en matrícula 2019, Centros de Formación Técnica" xr:uid="{00000000-0004-0000-0000-00002B000000}"/>
    <hyperlink ref="C56" location="'Avance Curricular Esperado'!B149" display="Carreras con mayor Tasa de Avance Curricular Esperado, cohorte 2019 y total de cohortes en matrícula 2019, Universidades" xr:uid="{00000000-0004-0000-0000-00002C000000}"/>
    <hyperlink ref="C58" location="'Avance Curricular Esperado'!B175" display="Carreras con mayor Tasa de Avance Curricular Esperado, cohorte 2019 y total de cohortes en matrícula 2019, Institutos Profesionales" xr:uid="{00000000-0004-0000-0000-00002D000000}"/>
    <hyperlink ref="C60" location="'Avance Curricular Esperado'!B201" display="Carreras con mayor Tasa de Avance Curricular Esperado, cohorte 2019 y total de cohortes en matrícula 2019, Centros de Formación Técnica" xr:uid="{00000000-0004-0000-0000-00002E000000}"/>
    <hyperlink ref="C34" location="'Aprobación Anual 2019'!B228" display="Tasa de Aprobación Anual por tipo de dependencia del colegio de origen y tipo de institución" xr:uid="{00000000-0004-0000-0000-00002F000000}"/>
    <hyperlink ref="C62" location="'Avance Curricular Esperado'!B227" display="Tasa de Avance Curricular Esperado por tipo de dependencia del colegio de origen y tipo de institución" xr:uid="{00000000-0004-0000-0000-000030000000}"/>
    <hyperlink ref="C35" location="'Aprobación Anual 2019'!B238" display="Tasa de Aprobación Anual por tipo de establecimiento del colegio de origen y tipo de institución" xr:uid="{00000000-0004-0000-0000-000031000000}"/>
    <hyperlink ref="C63" location="'Avance Curricular Esperado'!B237" display="Tasa de Avance Curricular Esperado por tipo de establecimiento del colegio de origen y tipo de institución" xr:uid="{00000000-0004-0000-0000-000032000000}"/>
    <hyperlink ref="C29" location="'Aprobación Anual 2019'!B163" display="Carreras con menor Tasa de Aprobación Anual, cohorte 2019 y total de cohortes en matrícula 2019, Universidades" xr:uid="{00000000-0004-0000-0000-000033000000}"/>
    <hyperlink ref="C31" location="'Aprobación Anual 2019'!B189" display="Carreras con menor Tasa de Aprobación Anual, cohorte 2019 y total de cohortes en matrícula 2019, Institutos Profesionales" xr:uid="{00000000-0004-0000-0000-000034000000}"/>
    <hyperlink ref="C33" location="'Aprobación Anual 2019'!B215" display="Carreras con menor Tasa de Aprobación Anual, cohorte 2019 y total de cohortes en matrícula 2019, Centros de Formación Técnica" xr:uid="{00000000-0004-0000-0000-000035000000}"/>
    <hyperlink ref="C57" location="'Avance Curricular Esperado'!B162" display="Carreras con menor Tasa de Avance Curricular Esperado, cohorte 2019 y total de cohortes en matrícula 2019, Universidades" xr:uid="{00000000-0004-0000-0000-000036000000}"/>
    <hyperlink ref="C59" location="'Avance Curricular Esperado'!B188" display="Carreras con menor Tasa de Avance Curricular Esperado, cohorte 2019 y total de cohortes en matrícula 2019, Institutos Profesionales" xr:uid="{00000000-0004-0000-0000-000037000000}"/>
    <hyperlink ref="C61" location="'Avance Curricular Esperado'!B214" display="Carreras con menor Tasa de Avance Curricular Esperado, cohorte 2019 y total de cohortes en matrícula 2019, Centros de Formación Técnica" xr:uid="{00000000-0004-0000-0000-000038000000}"/>
  </hyperlink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453"/>
  <sheetViews>
    <sheetView showGridLines="0" zoomScale="90" zoomScaleNormal="90" workbookViewId="0">
      <pane ySplit="2" topLeftCell="A3" activePane="bottomLeft" state="frozen"/>
      <selection pane="bottomLeft" activeCell="B1" sqref="B1"/>
    </sheetView>
  </sheetViews>
  <sheetFormatPr baseColWidth="10" defaultColWidth="11.42578125" defaultRowHeight="15" x14ac:dyDescent="0.25"/>
  <cols>
    <col min="1" max="1" width="2.7109375" style="45" customWidth="1"/>
    <col min="2" max="2" width="34" style="8" customWidth="1"/>
    <col min="3" max="3" width="18.42578125" style="8" customWidth="1"/>
    <col min="4" max="4" width="19.28515625" style="8" customWidth="1"/>
    <col min="5" max="5" width="15.85546875" style="8" customWidth="1"/>
    <col min="6" max="6" width="13.5703125" style="8" customWidth="1"/>
    <col min="7" max="7" width="15.85546875" style="112" customWidth="1"/>
    <col min="8" max="8" width="13" style="45" customWidth="1"/>
    <col min="9" max="16384" width="11.42578125" style="45"/>
  </cols>
  <sheetData>
    <row r="1" spans="2:8" ht="21" x14ac:dyDescent="0.25">
      <c r="B1" s="39" t="s">
        <v>38</v>
      </c>
      <c r="C1" s="45"/>
      <c r="D1" s="45"/>
      <c r="E1" s="45"/>
      <c r="F1" s="45"/>
    </row>
    <row r="2" spans="2:8" ht="25.5" customHeight="1" x14ac:dyDescent="0.25">
      <c r="B2" s="23" t="s">
        <v>142</v>
      </c>
      <c r="C2" s="45"/>
      <c r="D2" s="45"/>
      <c r="E2" s="45"/>
      <c r="F2" s="45"/>
    </row>
    <row r="3" spans="2:8" x14ac:dyDescent="0.25">
      <c r="B3" s="45"/>
      <c r="C3" s="45"/>
      <c r="D3" s="45"/>
      <c r="E3" s="45"/>
      <c r="F3" s="45"/>
    </row>
    <row r="4" spans="2:8" ht="15.75" x14ac:dyDescent="0.2">
      <c r="B4" s="15" t="s">
        <v>140</v>
      </c>
      <c r="C4" s="54"/>
      <c r="D4" s="54"/>
      <c r="E4" s="54"/>
      <c r="F4" s="54"/>
      <c r="G4" s="111"/>
      <c r="H4" s="54"/>
    </row>
    <row r="5" spans="2:8" ht="38.25" x14ac:dyDescent="0.2">
      <c r="B5" s="55" t="s">
        <v>17</v>
      </c>
      <c r="C5" s="57" t="s">
        <v>84</v>
      </c>
      <c r="D5" s="57" t="s">
        <v>136</v>
      </c>
      <c r="E5" s="57" t="s">
        <v>86</v>
      </c>
      <c r="F5" s="57" t="s">
        <v>137</v>
      </c>
      <c r="G5" s="1" t="s">
        <v>138</v>
      </c>
      <c r="H5" s="54"/>
    </row>
    <row r="6" spans="2:8" x14ac:dyDescent="0.2">
      <c r="B6" s="48" t="s">
        <v>1</v>
      </c>
      <c r="C6" s="51">
        <v>135228</v>
      </c>
      <c r="D6" s="51">
        <v>0</v>
      </c>
      <c r="E6" s="51">
        <v>180</v>
      </c>
      <c r="F6" s="51">
        <v>135408</v>
      </c>
      <c r="G6" s="109">
        <f>C6/F6</f>
        <v>0.99867068415455518</v>
      </c>
      <c r="H6" s="54"/>
    </row>
    <row r="7" spans="2:8" x14ac:dyDescent="0.2">
      <c r="B7" s="48" t="s">
        <v>2</v>
      </c>
      <c r="C7" s="51">
        <v>262971</v>
      </c>
      <c r="D7" s="51">
        <v>105024</v>
      </c>
      <c r="E7" s="51">
        <v>0</v>
      </c>
      <c r="F7" s="51">
        <v>367995</v>
      </c>
      <c r="G7" s="109">
        <f t="shared" ref="G7:G9" si="0">C7/F7</f>
        <v>0.71460481800024456</v>
      </c>
      <c r="H7" s="54"/>
    </row>
    <row r="8" spans="2:8" x14ac:dyDescent="0.2">
      <c r="B8" s="48" t="s">
        <v>3</v>
      </c>
      <c r="C8" s="51">
        <v>453187</v>
      </c>
      <c r="D8" s="51">
        <v>181839</v>
      </c>
      <c r="E8" s="51">
        <v>0</v>
      </c>
      <c r="F8" s="51">
        <v>635026</v>
      </c>
      <c r="G8" s="109">
        <f t="shared" si="0"/>
        <v>0.71365109460085097</v>
      </c>
      <c r="H8" s="54"/>
    </row>
    <row r="9" spans="2:8" x14ac:dyDescent="0.2">
      <c r="B9" s="49" t="s">
        <v>0</v>
      </c>
      <c r="C9" s="52">
        <v>851386</v>
      </c>
      <c r="D9" s="52">
        <v>286863</v>
      </c>
      <c r="E9" s="52">
        <v>180</v>
      </c>
      <c r="F9" s="52">
        <v>1138429</v>
      </c>
      <c r="G9" s="109">
        <f t="shared" si="0"/>
        <v>0.74786042871360447</v>
      </c>
      <c r="H9" s="54"/>
    </row>
    <row r="10" spans="2:8" x14ac:dyDescent="0.2">
      <c r="B10" s="60" t="s">
        <v>32</v>
      </c>
      <c r="C10" s="50">
        <f>+C9/$F$9</f>
        <v>0.74786042871360447</v>
      </c>
      <c r="D10" s="50">
        <f t="shared" ref="D10:F10" si="1">+D9/$F$9</f>
        <v>0.25198145865925764</v>
      </c>
      <c r="E10" s="50">
        <f t="shared" si="1"/>
        <v>1.5811262713792427E-4</v>
      </c>
      <c r="F10" s="50">
        <f t="shared" si="1"/>
        <v>1</v>
      </c>
      <c r="G10" s="115"/>
      <c r="H10" s="54"/>
    </row>
    <row r="11" spans="2:8" x14ac:dyDescent="0.2">
      <c r="B11" s="53"/>
      <c r="C11" s="54"/>
      <c r="D11" s="54"/>
      <c r="E11" s="54"/>
      <c r="F11" s="54"/>
      <c r="G11" s="111"/>
      <c r="H11" s="54"/>
    </row>
    <row r="12" spans="2:8" ht="15.75" x14ac:dyDescent="0.25">
      <c r="B12" s="15" t="s">
        <v>141</v>
      </c>
      <c r="C12" s="45"/>
      <c r="D12" s="45"/>
      <c r="E12" s="45"/>
      <c r="F12" s="45"/>
    </row>
    <row r="13" spans="2:8" ht="38.25" x14ac:dyDescent="0.25">
      <c r="B13" s="55" t="s">
        <v>17</v>
      </c>
      <c r="C13" s="57" t="s">
        <v>84</v>
      </c>
      <c r="D13" s="57" t="s">
        <v>85</v>
      </c>
      <c r="E13" s="57" t="s">
        <v>86</v>
      </c>
      <c r="F13" s="57" t="s">
        <v>137</v>
      </c>
      <c r="G13" s="1" t="s">
        <v>33</v>
      </c>
    </row>
    <row r="14" spans="2:8" x14ac:dyDescent="0.2">
      <c r="B14" s="48" t="s">
        <v>24</v>
      </c>
      <c r="C14" s="51">
        <v>128780</v>
      </c>
      <c r="D14" s="51">
        <v>47431</v>
      </c>
      <c r="E14" s="51"/>
      <c r="F14" s="51">
        <v>176211</v>
      </c>
      <c r="G14" s="109">
        <f>C14/F14</f>
        <v>0.7308283818830833</v>
      </c>
    </row>
    <row r="15" spans="2:8" x14ac:dyDescent="0.2">
      <c r="B15" s="48" t="s">
        <v>25</v>
      </c>
      <c r="C15" s="51">
        <v>56281</v>
      </c>
      <c r="D15" s="51">
        <v>110512</v>
      </c>
      <c r="E15" s="51"/>
      <c r="F15" s="51">
        <v>166793</v>
      </c>
      <c r="G15" s="109">
        <f t="shared" ref="G15:G20" si="2">C15/F15</f>
        <v>0.33743022788726146</v>
      </c>
    </row>
    <row r="16" spans="2:8" x14ac:dyDescent="0.2">
      <c r="B16" s="48" t="s">
        <v>21</v>
      </c>
      <c r="C16" s="51">
        <v>268126</v>
      </c>
      <c r="D16" s="51">
        <v>23896</v>
      </c>
      <c r="E16" s="51"/>
      <c r="F16" s="51">
        <v>292022</v>
      </c>
      <c r="G16" s="109">
        <f t="shared" si="2"/>
        <v>0.91817054879426896</v>
      </c>
    </row>
    <row r="17" spans="2:11" x14ac:dyDescent="0.2">
      <c r="B17" s="48" t="s">
        <v>2</v>
      </c>
      <c r="C17" s="51">
        <v>262971</v>
      </c>
      <c r="D17" s="51">
        <v>105024</v>
      </c>
      <c r="E17" s="51"/>
      <c r="F17" s="51">
        <v>367995</v>
      </c>
      <c r="G17" s="109">
        <f t="shared" si="2"/>
        <v>0.71460481800024456</v>
      </c>
    </row>
    <row r="18" spans="2:11" x14ac:dyDescent="0.2">
      <c r="B18" s="48" t="s">
        <v>1</v>
      </c>
      <c r="C18" s="51">
        <v>134383</v>
      </c>
      <c r="D18" s="51"/>
      <c r="E18" s="51"/>
      <c r="F18" s="51">
        <v>134383</v>
      </c>
      <c r="G18" s="109">
        <f t="shared" si="2"/>
        <v>1</v>
      </c>
    </row>
    <row r="19" spans="2:11" x14ac:dyDescent="0.2">
      <c r="B19" s="48" t="s">
        <v>70</v>
      </c>
      <c r="C19" s="51">
        <v>845</v>
      </c>
      <c r="D19" s="51"/>
      <c r="E19" s="51">
        <v>180</v>
      </c>
      <c r="F19" s="51">
        <v>1025</v>
      </c>
      <c r="G19" s="109">
        <f t="shared" si="2"/>
        <v>0.82439024390243898</v>
      </c>
    </row>
    <row r="20" spans="2:11" x14ac:dyDescent="0.2">
      <c r="B20" s="49" t="s">
        <v>0</v>
      </c>
      <c r="C20" s="52">
        <v>851386</v>
      </c>
      <c r="D20" s="52">
        <v>286863</v>
      </c>
      <c r="E20" s="52">
        <v>180</v>
      </c>
      <c r="F20" s="52">
        <v>1138429</v>
      </c>
      <c r="G20" s="109">
        <f t="shared" si="2"/>
        <v>0.74786042871360447</v>
      </c>
    </row>
    <row r="21" spans="2:11" x14ac:dyDescent="0.2">
      <c r="B21" s="49" t="s">
        <v>32</v>
      </c>
      <c r="C21" s="50">
        <f>+C20/$F$20</f>
        <v>0.74786042871360447</v>
      </c>
      <c r="D21" s="50">
        <f t="shared" ref="D21:F21" si="3">+D20/$F$20</f>
        <v>0.25198145865925764</v>
      </c>
      <c r="E21" s="92">
        <f t="shared" si="3"/>
        <v>1.5811262713792427E-4</v>
      </c>
      <c r="F21" s="50">
        <f t="shared" si="3"/>
        <v>1</v>
      </c>
      <c r="G21" s="44" t="s">
        <v>34</v>
      </c>
    </row>
    <row r="22" spans="2:11" x14ac:dyDescent="0.2">
      <c r="B22" s="53"/>
      <c r="C22" s="54"/>
      <c r="D22" s="54"/>
      <c r="E22" s="54"/>
      <c r="F22" s="54"/>
      <c r="G22" s="116"/>
    </row>
    <row r="23" spans="2:11" ht="15.75" x14ac:dyDescent="0.25">
      <c r="B23" s="59" t="s">
        <v>143</v>
      </c>
      <c r="C23" s="54"/>
      <c r="D23" s="54"/>
      <c r="E23" s="54"/>
      <c r="F23" s="54"/>
      <c r="G23" s="116"/>
    </row>
    <row r="24" spans="2:11" ht="27.75" x14ac:dyDescent="0.25">
      <c r="B24" s="55" t="s">
        <v>17</v>
      </c>
      <c r="C24" s="1" t="s">
        <v>144</v>
      </c>
      <c r="D24" s="1" t="s">
        <v>145</v>
      </c>
      <c r="E24" s="1" t="s">
        <v>87</v>
      </c>
      <c r="F24" s="1" t="s">
        <v>146</v>
      </c>
      <c r="G24" s="1" t="s">
        <v>0</v>
      </c>
    </row>
    <row r="25" spans="2:11" x14ac:dyDescent="0.2">
      <c r="B25" s="48" t="s">
        <v>1</v>
      </c>
      <c r="C25" s="109">
        <v>0.72012731891764148</v>
      </c>
      <c r="D25" s="109">
        <v>0.2200091575091575</v>
      </c>
      <c r="E25" s="109">
        <v>1.2133699633699634E-2</v>
      </c>
      <c r="F25" s="109">
        <v>4.7729823939501356E-2</v>
      </c>
      <c r="G25" s="109">
        <v>1</v>
      </c>
    </row>
    <row r="26" spans="2:11" x14ac:dyDescent="0.2">
      <c r="B26" s="48" t="s">
        <v>2</v>
      </c>
      <c r="C26" s="109">
        <v>0.76446419108955288</v>
      </c>
      <c r="D26" s="109">
        <v>0.14959714126550633</v>
      </c>
      <c r="E26" s="109">
        <v>7.8234758624437829E-3</v>
      </c>
      <c r="F26" s="109">
        <v>7.811519178249704E-2</v>
      </c>
      <c r="G26" s="109">
        <v>1</v>
      </c>
    </row>
    <row r="27" spans="2:11" x14ac:dyDescent="0.2">
      <c r="B27" s="48" t="s">
        <v>3</v>
      </c>
      <c r="C27" s="109">
        <v>0.84325366205478203</v>
      </c>
      <c r="D27" s="109">
        <v>0.10339419173388176</v>
      </c>
      <c r="E27" s="109">
        <v>1.0971204328641663E-2</v>
      </c>
      <c r="F27" s="109">
        <v>4.2380941882694569E-2</v>
      </c>
      <c r="G27" s="109">
        <v>1</v>
      </c>
    </row>
    <row r="28" spans="2:11" x14ac:dyDescent="0.2">
      <c r="B28" s="49" t="s">
        <v>0</v>
      </c>
      <c r="C28" s="110">
        <v>0.80314011677495922</v>
      </c>
      <c r="D28" s="110">
        <v>0.13219972435698668</v>
      </c>
      <c r="E28" s="110">
        <v>1.0091977628820067E-2</v>
      </c>
      <c r="F28" s="110">
        <v>5.456818123923407E-2</v>
      </c>
      <c r="G28" s="110">
        <v>1</v>
      </c>
    </row>
    <row r="29" spans="2:11" x14ac:dyDescent="0.2">
      <c r="B29" s="53"/>
      <c r="C29" s="111"/>
      <c r="D29" s="111"/>
      <c r="E29" s="111"/>
      <c r="F29" s="111"/>
      <c r="G29" s="116"/>
    </row>
    <row r="30" spans="2:11" ht="15.75" x14ac:dyDescent="0.25">
      <c r="B30" s="59" t="s">
        <v>147</v>
      </c>
      <c r="C30" s="111"/>
      <c r="D30" s="111"/>
      <c r="E30" s="111"/>
      <c r="F30" s="111"/>
      <c r="G30" s="116"/>
    </row>
    <row r="31" spans="2:11" ht="27.75" x14ac:dyDescent="0.25">
      <c r="B31" s="55" t="s">
        <v>17</v>
      </c>
      <c r="C31" s="1" t="s">
        <v>144</v>
      </c>
      <c r="D31" s="1" t="s">
        <v>145</v>
      </c>
      <c r="E31" s="1" t="s">
        <v>87</v>
      </c>
      <c r="F31" s="1" t="s">
        <v>146</v>
      </c>
      <c r="G31" s="1" t="s">
        <v>29</v>
      </c>
    </row>
    <row r="32" spans="2:11" x14ac:dyDescent="0.2">
      <c r="B32" s="48" t="s">
        <v>24</v>
      </c>
      <c r="C32" s="44">
        <v>0.83209334264035728</v>
      </c>
      <c r="D32" s="44">
        <v>9.8671479079058627E-2</v>
      </c>
      <c r="E32" s="44">
        <v>1.2541782295089409E-2</v>
      </c>
      <c r="F32" s="44">
        <v>5.6693395985494666E-2</v>
      </c>
      <c r="G32" s="44">
        <v>1</v>
      </c>
      <c r="H32" s="98"/>
      <c r="I32" s="98"/>
      <c r="J32" s="98"/>
      <c r="K32" s="98"/>
    </row>
    <row r="33" spans="2:11" x14ac:dyDescent="0.2">
      <c r="B33" s="48" t="s">
        <v>25</v>
      </c>
      <c r="C33" s="44">
        <v>0.82992091994268347</v>
      </c>
      <c r="D33" s="44">
        <v>0.10932113457998836</v>
      </c>
      <c r="E33" s="44">
        <v>1.2158783641999365E-2</v>
      </c>
      <c r="F33" s="44">
        <v>4.8599161835328822E-2</v>
      </c>
      <c r="G33" s="44">
        <v>1</v>
      </c>
      <c r="H33" s="98"/>
      <c r="I33" s="98"/>
      <c r="J33" s="98"/>
      <c r="K33" s="98"/>
    </row>
    <row r="34" spans="2:11" x14ac:dyDescent="0.2">
      <c r="B34" s="48" t="s">
        <v>21</v>
      </c>
      <c r="C34" s="44">
        <v>0.85760319427988307</v>
      </c>
      <c r="D34" s="44">
        <v>0.10285868872893138</v>
      </c>
      <c r="E34" s="44">
        <v>9.3451863215785105E-3</v>
      </c>
      <c r="F34" s="44">
        <v>3.0192930669607085E-2</v>
      </c>
      <c r="G34" s="44">
        <v>1</v>
      </c>
      <c r="H34" s="98"/>
      <c r="I34" s="98"/>
      <c r="J34" s="98"/>
      <c r="K34" s="98"/>
    </row>
    <row r="35" spans="2:11" x14ac:dyDescent="0.2">
      <c r="B35" s="48" t="s">
        <v>2</v>
      </c>
      <c r="C35" s="44">
        <v>0.76446419108955288</v>
      </c>
      <c r="D35" s="44">
        <v>0.14959714126550633</v>
      </c>
      <c r="E35" s="44">
        <v>7.8234758624437829E-3</v>
      </c>
      <c r="F35" s="44">
        <v>7.811519178249704E-2</v>
      </c>
      <c r="G35" s="44">
        <v>1</v>
      </c>
      <c r="H35" s="98"/>
      <c r="I35" s="98"/>
      <c r="J35" s="98"/>
      <c r="K35" s="98"/>
    </row>
    <row r="36" spans="2:11" x14ac:dyDescent="0.2">
      <c r="B36" s="48" t="s">
        <v>1</v>
      </c>
      <c r="C36" s="44">
        <v>0.71983063333903841</v>
      </c>
      <c r="D36" s="44">
        <v>0.22012456932796559</v>
      </c>
      <c r="E36" s="44">
        <v>1.2226248855882069E-2</v>
      </c>
      <c r="F36" s="44">
        <v>4.781854847711392E-2</v>
      </c>
      <c r="G36" s="44">
        <v>1</v>
      </c>
      <c r="H36" s="98"/>
      <c r="I36" s="98"/>
      <c r="J36" s="98"/>
      <c r="K36" s="98"/>
    </row>
    <row r="37" spans="2:11" x14ac:dyDescent="0.2">
      <c r="B37" s="48" t="s">
        <v>70</v>
      </c>
      <c r="C37" s="44">
        <v>0.75902439024390245</v>
      </c>
      <c r="D37" s="44">
        <v>0.20487804878048779</v>
      </c>
      <c r="E37" s="44">
        <v>0</v>
      </c>
      <c r="F37" s="44">
        <v>3.6097560975609753E-2</v>
      </c>
      <c r="G37" s="44">
        <v>1</v>
      </c>
      <c r="H37" s="98"/>
      <c r="I37" s="98"/>
      <c r="J37" s="98"/>
      <c r="K37" s="98"/>
    </row>
    <row r="38" spans="2:11" x14ac:dyDescent="0.2">
      <c r="B38" s="49" t="s">
        <v>29</v>
      </c>
      <c r="C38" s="19">
        <v>0.80314011677495922</v>
      </c>
      <c r="D38" s="19">
        <v>0.13219972435698668</v>
      </c>
      <c r="E38" s="19">
        <v>1.0091977628820067E-2</v>
      </c>
      <c r="F38" s="19">
        <v>5.456818123923407E-2</v>
      </c>
      <c r="G38" s="19">
        <v>1</v>
      </c>
    </row>
    <row r="40" spans="2:11" x14ac:dyDescent="0.25">
      <c r="B40" s="40" t="s">
        <v>22</v>
      </c>
      <c r="C40" s="45"/>
      <c r="D40" s="45"/>
      <c r="E40" s="45"/>
      <c r="F40" s="45"/>
    </row>
    <row r="41" spans="2:11" x14ac:dyDescent="0.25">
      <c r="B41" s="24" t="s">
        <v>20</v>
      </c>
      <c r="C41" s="45"/>
      <c r="D41" s="45"/>
      <c r="E41" s="45"/>
      <c r="F41" s="45"/>
    </row>
    <row r="42" spans="2:11" x14ac:dyDescent="0.25">
      <c r="B42" s="45"/>
      <c r="C42" s="45"/>
      <c r="D42" s="45"/>
      <c r="E42" s="45"/>
      <c r="F42" s="45"/>
    </row>
    <row r="43" spans="2:11" x14ac:dyDescent="0.25">
      <c r="B43" s="45"/>
      <c r="C43" s="45"/>
      <c r="D43" s="45"/>
      <c r="E43" s="45"/>
      <c r="F43" s="45"/>
    </row>
    <row r="44" spans="2:11" x14ac:dyDescent="0.25">
      <c r="B44" s="45"/>
      <c r="C44" s="45"/>
      <c r="D44" s="45"/>
      <c r="E44" s="45"/>
      <c r="F44" s="45"/>
    </row>
    <row r="45" spans="2:11" x14ac:dyDescent="0.25">
      <c r="B45" s="45"/>
      <c r="C45" s="45"/>
      <c r="D45" s="45"/>
      <c r="E45" s="45"/>
      <c r="F45" s="45"/>
    </row>
    <row r="46" spans="2:11" x14ac:dyDescent="0.25">
      <c r="B46" s="45"/>
      <c r="C46" s="45"/>
      <c r="D46" s="45"/>
      <c r="E46" s="45"/>
      <c r="F46" s="45"/>
    </row>
    <row r="47" spans="2:11" x14ac:dyDescent="0.25">
      <c r="B47" s="45"/>
      <c r="C47" s="45"/>
      <c r="D47" s="45"/>
      <c r="E47" s="45"/>
      <c r="F47" s="45"/>
    </row>
    <row r="48" spans="2:11" x14ac:dyDescent="0.25">
      <c r="B48" s="45"/>
      <c r="C48" s="45"/>
      <c r="D48" s="45"/>
      <c r="E48" s="45"/>
      <c r="F48" s="45"/>
    </row>
    <row r="49" spans="7:7" s="45" customFormat="1" x14ac:dyDescent="0.25">
      <c r="G49" s="112"/>
    </row>
    <row r="50" spans="7:7" s="45" customFormat="1" x14ac:dyDescent="0.25">
      <c r="G50" s="112"/>
    </row>
    <row r="51" spans="7:7" s="45" customFormat="1" x14ac:dyDescent="0.25">
      <c r="G51" s="112"/>
    </row>
    <row r="52" spans="7:7" s="45" customFormat="1" x14ac:dyDescent="0.25">
      <c r="G52" s="112"/>
    </row>
    <row r="53" spans="7:7" s="45" customFormat="1" x14ac:dyDescent="0.25">
      <c r="G53" s="112"/>
    </row>
    <row r="54" spans="7:7" s="45" customFormat="1" x14ac:dyDescent="0.25">
      <c r="G54" s="112"/>
    </row>
    <row r="55" spans="7:7" s="45" customFormat="1" x14ac:dyDescent="0.25">
      <c r="G55" s="112"/>
    </row>
    <row r="56" spans="7:7" s="45" customFormat="1" x14ac:dyDescent="0.25">
      <c r="G56" s="112"/>
    </row>
    <row r="57" spans="7:7" s="45" customFormat="1" x14ac:dyDescent="0.25">
      <c r="G57" s="112"/>
    </row>
    <row r="58" spans="7:7" s="45" customFormat="1" x14ac:dyDescent="0.25">
      <c r="G58" s="112"/>
    </row>
    <row r="59" spans="7:7" s="45" customFormat="1" x14ac:dyDescent="0.25">
      <c r="G59" s="112"/>
    </row>
    <row r="60" spans="7:7" s="45" customFormat="1" x14ac:dyDescent="0.25">
      <c r="G60" s="112"/>
    </row>
    <row r="61" spans="7:7" s="45" customFormat="1" x14ac:dyDescent="0.25">
      <c r="G61" s="112"/>
    </row>
    <row r="62" spans="7:7" s="45" customFormat="1" x14ac:dyDescent="0.25">
      <c r="G62" s="112"/>
    </row>
    <row r="63" spans="7:7" s="45" customFormat="1" x14ac:dyDescent="0.25">
      <c r="G63" s="112"/>
    </row>
    <row r="64" spans="7:7" s="45" customFormat="1" x14ac:dyDescent="0.25">
      <c r="G64" s="112"/>
    </row>
    <row r="65" spans="7:7" s="45" customFormat="1" x14ac:dyDescent="0.25">
      <c r="G65" s="112"/>
    </row>
    <row r="66" spans="7:7" s="45" customFormat="1" x14ac:dyDescent="0.25">
      <c r="G66" s="112"/>
    </row>
    <row r="67" spans="7:7" s="45" customFormat="1" x14ac:dyDescent="0.25">
      <c r="G67" s="112"/>
    </row>
    <row r="68" spans="7:7" s="45" customFormat="1" x14ac:dyDescent="0.25">
      <c r="G68" s="112"/>
    </row>
    <row r="69" spans="7:7" s="45" customFormat="1" x14ac:dyDescent="0.25">
      <c r="G69" s="112"/>
    </row>
    <row r="70" spans="7:7" s="45" customFormat="1" x14ac:dyDescent="0.25">
      <c r="G70" s="112"/>
    </row>
    <row r="71" spans="7:7" s="45" customFormat="1" x14ac:dyDescent="0.25">
      <c r="G71" s="112"/>
    </row>
    <row r="72" spans="7:7" s="45" customFormat="1" x14ac:dyDescent="0.25">
      <c r="G72" s="112"/>
    </row>
    <row r="73" spans="7:7" s="45" customFormat="1" x14ac:dyDescent="0.25">
      <c r="G73" s="112"/>
    </row>
    <row r="74" spans="7:7" s="45" customFormat="1" x14ac:dyDescent="0.25">
      <c r="G74" s="112"/>
    </row>
    <row r="75" spans="7:7" s="45" customFormat="1" x14ac:dyDescent="0.25">
      <c r="G75" s="112"/>
    </row>
    <row r="76" spans="7:7" s="45" customFormat="1" x14ac:dyDescent="0.25">
      <c r="G76" s="112"/>
    </row>
    <row r="77" spans="7:7" s="45" customFormat="1" x14ac:dyDescent="0.25">
      <c r="G77" s="112"/>
    </row>
    <row r="78" spans="7:7" s="45" customFormat="1" x14ac:dyDescent="0.25">
      <c r="G78" s="112"/>
    </row>
    <row r="79" spans="7:7" s="45" customFormat="1" x14ac:dyDescent="0.25">
      <c r="G79" s="112"/>
    </row>
    <row r="80" spans="7:7" s="45" customFormat="1" x14ac:dyDescent="0.25">
      <c r="G80" s="112"/>
    </row>
    <row r="81" spans="7:7" s="45" customFormat="1" x14ac:dyDescent="0.25">
      <c r="G81" s="112"/>
    </row>
    <row r="82" spans="7:7" s="45" customFormat="1" x14ac:dyDescent="0.25">
      <c r="G82" s="112"/>
    </row>
    <row r="83" spans="7:7" s="45" customFormat="1" x14ac:dyDescent="0.25">
      <c r="G83" s="112"/>
    </row>
    <row r="84" spans="7:7" s="45" customFormat="1" x14ac:dyDescent="0.25">
      <c r="G84" s="112"/>
    </row>
    <row r="85" spans="7:7" s="45" customFormat="1" x14ac:dyDescent="0.25">
      <c r="G85" s="112"/>
    </row>
    <row r="86" spans="7:7" s="45" customFormat="1" x14ac:dyDescent="0.25">
      <c r="G86" s="112"/>
    </row>
    <row r="87" spans="7:7" s="45" customFormat="1" x14ac:dyDescent="0.25">
      <c r="G87" s="112"/>
    </row>
    <row r="88" spans="7:7" s="45" customFormat="1" x14ac:dyDescent="0.25">
      <c r="G88" s="112"/>
    </row>
    <row r="89" spans="7:7" s="45" customFormat="1" x14ac:dyDescent="0.25">
      <c r="G89" s="112"/>
    </row>
    <row r="90" spans="7:7" s="45" customFormat="1" x14ac:dyDescent="0.25">
      <c r="G90" s="112"/>
    </row>
    <row r="91" spans="7:7" s="45" customFormat="1" x14ac:dyDescent="0.25">
      <c r="G91" s="112"/>
    </row>
    <row r="92" spans="7:7" s="45" customFormat="1" x14ac:dyDescent="0.25">
      <c r="G92" s="112"/>
    </row>
    <row r="93" spans="7:7" s="45" customFormat="1" x14ac:dyDescent="0.25">
      <c r="G93" s="112"/>
    </row>
    <row r="94" spans="7:7" s="45" customFormat="1" x14ac:dyDescent="0.25">
      <c r="G94" s="112"/>
    </row>
    <row r="95" spans="7:7" s="45" customFormat="1" x14ac:dyDescent="0.25">
      <c r="G95" s="112"/>
    </row>
    <row r="96" spans="7:7" s="45" customFormat="1" x14ac:dyDescent="0.25">
      <c r="G96" s="112"/>
    </row>
    <row r="97" spans="7:7" s="45" customFormat="1" x14ac:dyDescent="0.25">
      <c r="G97" s="112"/>
    </row>
    <row r="98" spans="7:7" s="45" customFormat="1" x14ac:dyDescent="0.25">
      <c r="G98" s="112"/>
    </row>
    <row r="99" spans="7:7" s="45" customFormat="1" x14ac:dyDescent="0.25">
      <c r="G99" s="112"/>
    </row>
    <row r="100" spans="7:7" s="45" customFormat="1" x14ac:dyDescent="0.25">
      <c r="G100" s="112"/>
    </row>
    <row r="101" spans="7:7" s="45" customFormat="1" x14ac:dyDescent="0.25">
      <c r="G101" s="112"/>
    </row>
    <row r="102" spans="7:7" s="45" customFormat="1" x14ac:dyDescent="0.25">
      <c r="G102" s="112"/>
    </row>
    <row r="103" spans="7:7" s="45" customFormat="1" x14ac:dyDescent="0.25">
      <c r="G103" s="112"/>
    </row>
    <row r="104" spans="7:7" s="45" customFormat="1" x14ac:dyDescent="0.25">
      <c r="G104" s="112"/>
    </row>
    <row r="105" spans="7:7" s="45" customFormat="1" x14ac:dyDescent="0.25">
      <c r="G105" s="112"/>
    </row>
    <row r="106" spans="7:7" s="45" customFormat="1" x14ac:dyDescent="0.25">
      <c r="G106" s="112"/>
    </row>
    <row r="107" spans="7:7" s="45" customFormat="1" x14ac:dyDescent="0.25">
      <c r="G107" s="112"/>
    </row>
    <row r="108" spans="7:7" s="45" customFormat="1" x14ac:dyDescent="0.25">
      <c r="G108" s="112"/>
    </row>
    <row r="109" spans="7:7" s="45" customFormat="1" x14ac:dyDescent="0.25">
      <c r="G109" s="112"/>
    </row>
    <row r="110" spans="7:7" s="45" customFormat="1" x14ac:dyDescent="0.25">
      <c r="G110" s="112"/>
    </row>
    <row r="111" spans="7:7" s="45" customFormat="1" x14ac:dyDescent="0.25">
      <c r="G111" s="112"/>
    </row>
    <row r="112" spans="7:7" s="45" customFormat="1" x14ac:dyDescent="0.25">
      <c r="G112" s="112"/>
    </row>
    <row r="113" spans="7:7" s="45" customFormat="1" x14ac:dyDescent="0.25">
      <c r="G113" s="112"/>
    </row>
    <row r="114" spans="7:7" s="45" customFormat="1" x14ac:dyDescent="0.25">
      <c r="G114" s="112"/>
    </row>
    <row r="115" spans="7:7" s="45" customFormat="1" x14ac:dyDescent="0.25">
      <c r="G115" s="112"/>
    </row>
    <row r="116" spans="7:7" s="45" customFormat="1" x14ac:dyDescent="0.25">
      <c r="G116" s="112"/>
    </row>
    <row r="117" spans="7:7" s="45" customFormat="1" x14ac:dyDescent="0.25">
      <c r="G117" s="112"/>
    </row>
    <row r="118" spans="7:7" s="45" customFormat="1" x14ac:dyDescent="0.25">
      <c r="G118" s="112"/>
    </row>
    <row r="119" spans="7:7" s="45" customFormat="1" x14ac:dyDescent="0.25">
      <c r="G119" s="112"/>
    </row>
    <row r="120" spans="7:7" s="45" customFormat="1" x14ac:dyDescent="0.25">
      <c r="G120" s="112"/>
    </row>
    <row r="121" spans="7:7" s="45" customFormat="1" x14ac:dyDescent="0.25">
      <c r="G121" s="112"/>
    </row>
    <row r="122" spans="7:7" s="45" customFormat="1" x14ac:dyDescent="0.25">
      <c r="G122" s="112"/>
    </row>
    <row r="123" spans="7:7" s="45" customFormat="1" x14ac:dyDescent="0.25">
      <c r="G123" s="112"/>
    </row>
    <row r="124" spans="7:7" s="45" customFormat="1" x14ac:dyDescent="0.25">
      <c r="G124" s="112"/>
    </row>
    <row r="125" spans="7:7" s="45" customFormat="1" x14ac:dyDescent="0.25">
      <c r="G125" s="112"/>
    </row>
    <row r="126" spans="7:7" s="45" customFormat="1" x14ac:dyDescent="0.25">
      <c r="G126" s="112"/>
    </row>
    <row r="127" spans="7:7" s="45" customFormat="1" x14ac:dyDescent="0.25">
      <c r="G127" s="112"/>
    </row>
    <row r="128" spans="7:7" s="45" customFormat="1" x14ac:dyDescent="0.25">
      <c r="G128" s="112"/>
    </row>
    <row r="129" spans="7:7" s="45" customFormat="1" x14ac:dyDescent="0.25">
      <c r="G129" s="112"/>
    </row>
    <row r="130" spans="7:7" s="45" customFormat="1" x14ac:dyDescent="0.25">
      <c r="G130" s="112"/>
    </row>
    <row r="131" spans="7:7" s="45" customFormat="1" x14ac:dyDescent="0.25">
      <c r="G131" s="112"/>
    </row>
    <row r="132" spans="7:7" s="45" customFormat="1" x14ac:dyDescent="0.25">
      <c r="G132" s="112"/>
    </row>
    <row r="133" spans="7:7" s="45" customFormat="1" x14ac:dyDescent="0.25">
      <c r="G133" s="112"/>
    </row>
    <row r="134" spans="7:7" s="45" customFormat="1" x14ac:dyDescent="0.25">
      <c r="G134" s="112"/>
    </row>
    <row r="135" spans="7:7" s="45" customFormat="1" x14ac:dyDescent="0.25">
      <c r="G135" s="112"/>
    </row>
    <row r="136" spans="7:7" s="45" customFormat="1" x14ac:dyDescent="0.25">
      <c r="G136" s="112"/>
    </row>
    <row r="137" spans="7:7" s="45" customFormat="1" x14ac:dyDescent="0.25">
      <c r="G137" s="112"/>
    </row>
    <row r="138" spans="7:7" s="45" customFormat="1" x14ac:dyDescent="0.25">
      <c r="G138" s="112"/>
    </row>
    <row r="139" spans="7:7" s="45" customFormat="1" x14ac:dyDescent="0.25">
      <c r="G139" s="112"/>
    </row>
    <row r="140" spans="7:7" s="45" customFormat="1" x14ac:dyDescent="0.25">
      <c r="G140" s="112"/>
    </row>
    <row r="141" spans="7:7" s="45" customFormat="1" x14ac:dyDescent="0.25">
      <c r="G141" s="112"/>
    </row>
    <row r="142" spans="7:7" s="45" customFormat="1" x14ac:dyDescent="0.25">
      <c r="G142" s="112"/>
    </row>
    <row r="143" spans="7:7" s="45" customFormat="1" x14ac:dyDescent="0.25">
      <c r="G143" s="112"/>
    </row>
    <row r="144" spans="7:7" s="45" customFormat="1" x14ac:dyDescent="0.25">
      <c r="G144" s="112"/>
    </row>
    <row r="145" spans="7:7" s="45" customFormat="1" x14ac:dyDescent="0.25">
      <c r="G145" s="112"/>
    </row>
    <row r="146" spans="7:7" s="45" customFormat="1" x14ac:dyDescent="0.25">
      <c r="G146" s="112"/>
    </row>
    <row r="147" spans="7:7" s="45" customFormat="1" x14ac:dyDescent="0.25">
      <c r="G147" s="112"/>
    </row>
    <row r="148" spans="7:7" s="45" customFormat="1" x14ac:dyDescent="0.25">
      <c r="G148" s="112"/>
    </row>
    <row r="149" spans="7:7" s="45" customFormat="1" x14ac:dyDescent="0.25">
      <c r="G149" s="112"/>
    </row>
    <row r="150" spans="7:7" s="45" customFormat="1" x14ac:dyDescent="0.25">
      <c r="G150" s="112"/>
    </row>
    <row r="151" spans="7:7" s="45" customFormat="1" x14ac:dyDescent="0.25">
      <c r="G151" s="112"/>
    </row>
    <row r="152" spans="7:7" s="45" customFormat="1" x14ac:dyDescent="0.25">
      <c r="G152" s="112"/>
    </row>
    <row r="153" spans="7:7" s="45" customFormat="1" x14ac:dyDescent="0.25">
      <c r="G153" s="112"/>
    </row>
    <row r="154" spans="7:7" s="45" customFormat="1" x14ac:dyDescent="0.25">
      <c r="G154" s="112"/>
    </row>
    <row r="155" spans="7:7" s="45" customFormat="1" x14ac:dyDescent="0.25">
      <c r="G155" s="112"/>
    </row>
    <row r="156" spans="7:7" s="45" customFormat="1" x14ac:dyDescent="0.25">
      <c r="G156" s="112"/>
    </row>
    <row r="157" spans="7:7" s="45" customFormat="1" x14ac:dyDescent="0.25">
      <c r="G157" s="112"/>
    </row>
    <row r="158" spans="7:7" s="45" customFormat="1" x14ac:dyDescent="0.25">
      <c r="G158" s="112"/>
    </row>
    <row r="159" spans="7:7" s="45" customFormat="1" x14ac:dyDescent="0.25">
      <c r="G159" s="112"/>
    </row>
    <row r="160" spans="7:7" s="45" customFormat="1" x14ac:dyDescent="0.25">
      <c r="G160" s="112"/>
    </row>
    <row r="161" spans="7:7" s="45" customFormat="1" x14ac:dyDescent="0.25">
      <c r="G161" s="112"/>
    </row>
    <row r="162" spans="7:7" s="45" customFormat="1" x14ac:dyDescent="0.25">
      <c r="G162" s="112"/>
    </row>
    <row r="163" spans="7:7" s="45" customFormat="1" x14ac:dyDescent="0.25">
      <c r="G163" s="112"/>
    </row>
    <row r="164" spans="7:7" s="45" customFormat="1" x14ac:dyDescent="0.25">
      <c r="G164" s="112"/>
    </row>
    <row r="165" spans="7:7" s="45" customFormat="1" x14ac:dyDescent="0.25">
      <c r="G165" s="112"/>
    </row>
    <row r="166" spans="7:7" s="45" customFormat="1" x14ac:dyDescent="0.25">
      <c r="G166" s="112"/>
    </row>
    <row r="167" spans="7:7" s="45" customFormat="1" x14ac:dyDescent="0.25">
      <c r="G167" s="112"/>
    </row>
    <row r="168" spans="7:7" s="45" customFormat="1" x14ac:dyDescent="0.25">
      <c r="G168" s="112"/>
    </row>
    <row r="169" spans="7:7" s="45" customFormat="1" x14ac:dyDescent="0.25">
      <c r="G169" s="112"/>
    </row>
    <row r="170" spans="7:7" s="45" customFormat="1" x14ac:dyDescent="0.25">
      <c r="G170" s="112"/>
    </row>
    <row r="171" spans="7:7" s="45" customFormat="1" x14ac:dyDescent="0.25">
      <c r="G171" s="112"/>
    </row>
    <row r="172" spans="7:7" s="45" customFormat="1" x14ac:dyDescent="0.25">
      <c r="G172" s="112"/>
    </row>
    <row r="173" spans="7:7" s="45" customFormat="1" x14ac:dyDescent="0.25">
      <c r="G173" s="112"/>
    </row>
    <row r="174" spans="7:7" s="45" customFormat="1" x14ac:dyDescent="0.25">
      <c r="G174" s="112"/>
    </row>
    <row r="175" spans="7:7" s="45" customFormat="1" x14ac:dyDescent="0.25">
      <c r="G175" s="112"/>
    </row>
    <row r="176" spans="7:7" s="45" customFormat="1" x14ac:dyDescent="0.25">
      <c r="G176" s="112"/>
    </row>
    <row r="177" spans="7:7" s="45" customFormat="1" x14ac:dyDescent="0.25">
      <c r="G177" s="112"/>
    </row>
    <row r="178" spans="7:7" s="45" customFormat="1" x14ac:dyDescent="0.25">
      <c r="G178" s="112"/>
    </row>
    <row r="179" spans="7:7" s="45" customFormat="1" x14ac:dyDescent="0.25">
      <c r="G179" s="112"/>
    </row>
    <row r="180" spans="7:7" s="45" customFormat="1" x14ac:dyDescent="0.25">
      <c r="G180" s="112"/>
    </row>
    <row r="181" spans="7:7" s="45" customFormat="1" x14ac:dyDescent="0.25">
      <c r="G181" s="112"/>
    </row>
    <row r="182" spans="7:7" s="45" customFormat="1" x14ac:dyDescent="0.25">
      <c r="G182" s="112"/>
    </row>
    <row r="183" spans="7:7" s="45" customFormat="1" x14ac:dyDescent="0.25">
      <c r="G183" s="112"/>
    </row>
    <row r="184" spans="7:7" s="45" customFormat="1" x14ac:dyDescent="0.25">
      <c r="G184" s="112"/>
    </row>
    <row r="185" spans="7:7" s="45" customFormat="1" x14ac:dyDescent="0.25">
      <c r="G185" s="112"/>
    </row>
    <row r="186" spans="7:7" s="45" customFormat="1" x14ac:dyDescent="0.25">
      <c r="G186" s="112"/>
    </row>
    <row r="187" spans="7:7" s="45" customFormat="1" x14ac:dyDescent="0.25">
      <c r="G187" s="112"/>
    </row>
    <row r="188" spans="7:7" s="45" customFormat="1" x14ac:dyDescent="0.25">
      <c r="G188" s="112"/>
    </row>
    <row r="189" spans="7:7" s="45" customFormat="1" x14ac:dyDescent="0.25">
      <c r="G189" s="112"/>
    </row>
    <row r="190" spans="7:7" s="45" customFormat="1" x14ac:dyDescent="0.25">
      <c r="G190" s="112"/>
    </row>
    <row r="191" spans="7:7" s="45" customFormat="1" x14ac:dyDescent="0.25">
      <c r="G191" s="112"/>
    </row>
    <row r="192" spans="7:7" s="45" customFormat="1" x14ac:dyDescent="0.25">
      <c r="G192" s="112"/>
    </row>
    <row r="193" spans="7:7" s="45" customFormat="1" x14ac:dyDescent="0.25">
      <c r="G193" s="112"/>
    </row>
    <row r="194" spans="7:7" s="45" customFormat="1" x14ac:dyDescent="0.25">
      <c r="G194" s="112"/>
    </row>
    <row r="195" spans="7:7" s="45" customFormat="1" x14ac:dyDescent="0.25">
      <c r="G195" s="112"/>
    </row>
    <row r="196" spans="7:7" s="45" customFormat="1" x14ac:dyDescent="0.25">
      <c r="G196" s="112"/>
    </row>
    <row r="197" spans="7:7" s="45" customFormat="1" x14ac:dyDescent="0.25">
      <c r="G197" s="112"/>
    </row>
    <row r="198" spans="7:7" s="45" customFormat="1" x14ac:dyDescent="0.25">
      <c r="G198" s="112"/>
    </row>
    <row r="199" spans="7:7" s="45" customFormat="1" x14ac:dyDescent="0.25">
      <c r="G199" s="112"/>
    </row>
    <row r="200" spans="7:7" s="45" customFormat="1" x14ac:dyDescent="0.25">
      <c r="G200" s="112"/>
    </row>
    <row r="201" spans="7:7" s="45" customFormat="1" x14ac:dyDescent="0.25">
      <c r="G201" s="112"/>
    </row>
    <row r="202" spans="7:7" s="45" customFormat="1" x14ac:dyDescent="0.25">
      <c r="G202" s="112"/>
    </row>
    <row r="203" spans="7:7" s="45" customFormat="1" x14ac:dyDescent="0.25">
      <c r="G203" s="112"/>
    </row>
    <row r="204" spans="7:7" s="45" customFormat="1" x14ac:dyDescent="0.25">
      <c r="G204" s="112"/>
    </row>
    <row r="205" spans="7:7" s="45" customFormat="1" x14ac:dyDescent="0.25">
      <c r="G205" s="112"/>
    </row>
    <row r="206" spans="7:7" s="45" customFormat="1" x14ac:dyDescent="0.25">
      <c r="G206" s="112"/>
    </row>
    <row r="207" spans="7:7" s="45" customFormat="1" x14ac:dyDescent="0.25">
      <c r="G207" s="112"/>
    </row>
    <row r="208" spans="7:7" s="45" customFormat="1" x14ac:dyDescent="0.25">
      <c r="G208" s="112"/>
    </row>
    <row r="209" spans="7:7" s="45" customFormat="1" x14ac:dyDescent="0.25">
      <c r="G209" s="112"/>
    </row>
    <row r="210" spans="7:7" s="45" customFormat="1" x14ac:dyDescent="0.25">
      <c r="G210" s="112"/>
    </row>
    <row r="211" spans="7:7" s="45" customFormat="1" x14ac:dyDescent="0.25">
      <c r="G211" s="112"/>
    </row>
    <row r="212" spans="7:7" s="45" customFormat="1" x14ac:dyDescent="0.25">
      <c r="G212" s="112"/>
    </row>
    <row r="213" spans="7:7" s="45" customFormat="1" x14ac:dyDescent="0.25">
      <c r="G213" s="112"/>
    </row>
    <row r="214" spans="7:7" s="45" customFormat="1" x14ac:dyDescent="0.25">
      <c r="G214" s="112"/>
    </row>
    <row r="215" spans="7:7" s="45" customFormat="1" x14ac:dyDescent="0.25">
      <c r="G215" s="112"/>
    </row>
    <row r="216" spans="7:7" s="45" customFormat="1" x14ac:dyDescent="0.25">
      <c r="G216" s="112"/>
    </row>
    <row r="217" spans="7:7" s="45" customFormat="1" x14ac:dyDescent="0.25">
      <c r="G217" s="112"/>
    </row>
    <row r="218" spans="7:7" s="45" customFormat="1" x14ac:dyDescent="0.25">
      <c r="G218" s="112"/>
    </row>
    <row r="219" spans="7:7" s="45" customFormat="1" x14ac:dyDescent="0.25">
      <c r="G219" s="112"/>
    </row>
    <row r="220" spans="7:7" s="45" customFormat="1" x14ac:dyDescent="0.25">
      <c r="G220" s="112"/>
    </row>
    <row r="221" spans="7:7" s="45" customFormat="1" x14ac:dyDescent="0.25">
      <c r="G221" s="112"/>
    </row>
    <row r="222" spans="7:7" s="45" customFormat="1" x14ac:dyDescent="0.25">
      <c r="G222" s="112"/>
    </row>
    <row r="223" spans="7:7" s="45" customFormat="1" x14ac:dyDescent="0.25">
      <c r="G223" s="112"/>
    </row>
    <row r="224" spans="7:7" s="45" customFormat="1" x14ac:dyDescent="0.25">
      <c r="G224" s="112"/>
    </row>
    <row r="225" spans="7:7" s="45" customFormat="1" x14ac:dyDescent="0.25">
      <c r="G225" s="112"/>
    </row>
    <row r="226" spans="7:7" s="45" customFormat="1" x14ac:dyDescent="0.25">
      <c r="G226" s="112"/>
    </row>
    <row r="227" spans="7:7" s="45" customFormat="1" x14ac:dyDescent="0.25">
      <c r="G227" s="112"/>
    </row>
    <row r="228" spans="7:7" s="45" customFormat="1" x14ac:dyDescent="0.25">
      <c r="G228" s="112"/>
    </row>
    <row r="229" spans="7:7" s="45" customFormat="1" x14ac:dyDescent="0.25">
      <c r="G229" s="112"/>
    </row>
    <row r="230" spans="7:7" s="45" customFormat="1" x14ac:dyDescent="0.25">
      <c r="G230" s="112"/>
    </row>
    <row r="231" spans="7:7" s="45" customFormat="1" x14ac:dyDescent="0.25">
      <c r="G231" s="112"/>
    </row>
    <row r="232" spans="7:7" s="45" customFormat="1" x14ac:dyDescent="0.25">
      <c r="G232" s="112"/>
    </row>
    <row r="233" spans="7:7" s="45" customFormat="1" x14ac:dyDescent="0.25">
      <c r="G233" s="112"/>
    </row>
    <row r="234" spans="7:7" s="45" customFormat="1" x14ac:dyDescent="0.25">
      <c r="G234" s="112"/>
    </row>
    <row r="235" spans="7:7" s="45" customFormat="1" x14ac:dyDescent="0.25">
      <c r="G235" s="112"/>
    </row>
    <row r="236" spans="7:7" s="45" customFormat="1" x14ac:dyDescent="0.25">
      <c r="G236" s="112"/>
    </row>
    <row r="237" spans="7:7" s="45" customFormat="1" x14ac:dyDescent="0.25">
      <c r="G237" s="112"/>
    </row>
    <row r="238" spans="7:7" s="45" customFormat="1" x14ac:dyDescent="0.25">
      <c r="G238" s="112"/>
    </row>
    <row r="239" spans="7:7" s="45" customFormat="1" x14ac:dyDescent="0.25">
      <c r="G239" s="112"/>
    </row>
    <row r="240" spans="7:7" s="45" customFormat="1" x14ac:dyDescent="0.25">
      <c r="G240" s="112"/>
    </row>
    <row r="241" spans="7:7" s="45" customFormat="1" x14ac:dyDescent="0.25">
      <c r="G241" s="112"/>
    </row>
    <row r="242" spans="7:7" s="45" customFormat="1" x14ac:dyDescent="0.25">
      <c r="G242" s="112"/>
    </row>
    <row r="243" spans="7:7" s="45" customFormat="1" x14ac:dyDescent="0.25">
      <c r="G243" s="112"/>
    </row>
    <row r="244" spans="7:7" s="45" customFormat="1" x14ac:dyDescent="0.25">
      <c r="G244" s="112"/>
    </row>
    <row r="245" spans="7:7" s="45" customFormat="1" x14ac:dyDescent="0.25">
      <c r="G245" s="112"/>
    </row>
    <row r="246" spans="7:7" s="45" customFormat="1" x14ac:dyDescent="0.25">
      <c r="G246" s="112"/>
    </row>
    <row r="247" spans="7:7" s="45" customFormat="1" x14ac:dyDescent="0.25">
      <c r="G247" s="112"/>
    </row>
    <row r="248" spans="7:7" s="45" customFormat="1" x14ac:dyDescent="0.25">
      <c r="G248" s="112"/>
    </row>
    <row r="249" spans="7:7" s="45" customFormat="1" x14ac:dyDescent="0.25">
      <c r="G249" s="112"/>
    </row>
    <row r="250" spans="7:7" s="45" customFormat="1" x14ac:dyDescent="0.25">
      <c r="G250" s="112"/>
    </row>
    <row r="251" spans="7:7" s="45" customFormat="1" x14ac:dyDescent="0.25">
      <c r="G251" s="112"/>
    </row>
    <row r="252" spans="7:7" s="45" customFormat="1" x14ac:dyDescent="0.25">
      <c r="G252" s="112"/>
    </row>
    <row r="253" spans="7:7" s="45" customFormat="1" x14ac:dyDescent="0.25">
      <c r="G253" s="112"/>
    </row>
    <row r="254" spans="7:7" s="45" customFormat="1" x14ac:dyDescent="0.25">
      <c r="G254" s="112"/>
    </row>
    <row r="255" spans="7:7" s="45" customFormat="1" x14ac:dyDescent="0.25">
      <c r="G255" s="112"/>
    </row>
    <row r="256" spans="7:7" s="45" customFormat="1" x14ac:dyDescent="0.25">
      <c r="G256" s="112"/>
    </row>
    <row r="257" spans="7:7" s="45" customFormat="1" x14ac:dyDescent="0.25">
      <c r="G257" s="112"/>
    </row>
    <row r="258" spans="7:7" s="45" customFormat="1" x14ac:dyDescent="0.25">
      <c r="G258" s="112"/>
    </row>
    <row r="259" spans="7:7" s="45" customFormat="1" x14ac:dyDescent="0.25">
      <c r="G259" s="112"/>
    </row>
    <row r="260" spans="7:7" s="45" customFormat="1" x14ac:dyDescent="0.25">
      <c r="G260" s="112"/>
    </row>
    <row r="261" spans="7:7" s="45" customFormat="1" x14ac:dyDescent="0.25">
      <c r="G261" s="112"/>
    </row>
    <row r="262" spans="7:7" s="45" customFormat="1" x14ac:dyDescent="0.25">
      <c r="G262" s="112"/>
    </row>
    <row r="263" spans="7:7" s="45" customFormat="1" x14ac:dyDescent="0.25">
      <c r="G263" s="112"/>
    </row>
    <row r="264" spans="7:7" s="45" customFormat="1" x14ac:dyDescent="0.25">
      <c r="G264" s="112"/>
    </row>
    <row r="265" spans="7:7" s="45" customFormat="1" x14ac:dyDescent="0.25">
      <c r="G265" s="112"/>
    </row>
    <row r="266" spans="7:7" s="45" customFormat="1" x14ac:dyDescent="0.25">
      <c r="G266" s="112"/>
    </row>
    <row r="267" spans="7:7" s="45" customFormat="1" x14ac:dyDescent="0.25">
      <c r="G267" s="112"/>
    </row>
    <row r="268" spans="7:7" s="45" customFormat="1" x14ac:dyDescent="0.25">
      <c r="G268" s="112"/>
    </row>
    <row r="269" spans="7:7" s="45" customFormat="1" x14ac:dyDescent="0.25">
      <c r="G269" s="112"/>
    </row>
    <row r="270" spans="7:7" s="45" customFormat="1" x14ac:dyDescent="0.25">
      <c r="G270" s="112"/>
    </row>
    <row r="271" spans="7:7" s="45" customFormat="1" x14ac:dyDescent="0.25">
      <c r="G271" s="112"/>
    </row>
    <row r="272" spans="7:7" s="45" customFormat="1" x14ac:dyDescent="0.25">
      <c r="G272" s="112"/>
    </row>
    <row r="273" spans="7:7" s="45" customFormat="1" x14ac:dyDescent="0.25">
      <c r="G273" s="112"/>
    </row>
    <row r="274" spans="7:7" s="45" customFormat="1" x14ac:dyDescent="0.25">
      <c r="G274" s="112"/>
    </row>
    <row r="275" spans="7:7" s="45" customFormat="1" x14ac:dyDescent="0.25">
      <c r="G275" s="112"/>
    </row>
    <row r="276" spans="7:7" s="45" customFormat="1" x14ac:dyDescent="0.25">
      <c r="G276" s="112"/>
    </row>
    <row r="277" spans="7:7" s="45" customFormat="1" x14ac:dyDescent="0.25">
      <c r="G277" s="112"/>
    </row>
    <row r="278" spans="7:7" s="45" customFormat="1" x14ac:dyDescent="0.25">
      <c r="G278" s="112"/>
    </row>
    <row r="279" spans="7:7" s="45" customFormat="1" x14ac:dyDescent="0.25">
      <c r="G279" s="112"/>
    </row>
    <row r="280" spans="7:7" s="45" customFormat="1" x14ac:dyDescent="0.25">
      <c r="G280" s="112"/>
    </row>
    <row r="281" spans="7:7" s="45" customFormat="1" x14ac:dyDescent="0.25">
      <c r="G281" s="112"/>
    </row>
    <row r="282" spans="7:7" s="45" customFormat="1" x14ac:dyDescent="0.25">
      <c r="G282" s="112"/>
    </row>
    <row r="283" spans="7:7" s="45" customFormat="1" x14ac:dyDescent="0.25">
      <c r="G283" s="112"/>
    </row>
    <row r="284" spans="7:7" s="45" customFormat="1" x14ac:dyDescent="0.25">
      <c r="G284" s="112"/>
    </row>
    <row r="285" spans="7:7" s="45" customFormat="1" x14ac:dyDescent="0.25">
      <c r="G285" s="112"/>
    </row>
    <row r="286" spans="7:7" s="45" customFormat="1" x14ac:dyDescent="0.25">
      <c r="G286" s="112"/>
    </row>
    <row r="287" spans="7:7" s="45" customFormat="1" x14ac:dyDescent="0.25">
      <c r="G287" s="112"/>
    </row>
    <row r="288" spans="7:7" s="45" customFormat="1" x14ac:dyDescent="0.25">
      <c r="G288" s="112"/>
    </row>
    <row r="289" spans="7:7" s="45" customFormat="1" x14ac:dyDescent="0.25">
      <c r="G289" s="112"/>
    </row>
    <row r="290" spans="7:7" s="45" customFormat="1" x14ac:dyDescent="0.25">
      <c r="G290" s="112"/>
    </row>
    <row r="291" spans="7:7" s="45" customFormat="1" x14ac:dyDescent="0.25">
      <c r="G291" s="112"/>
    </row>
    <row r="292" spans="7:7" s="45" customFormat="1" x14ac:dyDescent="0.25">
      <c r="G292" s="112"/>
    </row>
    <row r="293" spans="7:7" s="45" customFormat="1" x14ac:dyDescent="0.25">
      <c r="G293" s="112"/>
    </row>
    <row r="294" spans="7:7" s="45" customFormat="1" x14ac:dyDescent="0.25">
      <c r="G294" s="112"/>
    </row>
    <row r="295" spans="7:7" s="45" customFormat="1" x14ac:dyDescent="0.25">
      <c r="G295" s="112"/>
    </row>
    <row r="296" spans="7:7" s="45" customFormat="1" x14ac:dyDescent="0.25">
      <c r="G296" s="112"/>
    </row>
    <row r="297" spans="7:7" s="45" customFormat="1" x14ac:dyDescent="0.25">
      <c r="G297" s="112"/>
    </row>
    <row r="298" spans="7:7" s="45" customFormat="1" x14ac:dyDescent="0.25">
      <c r="G298" s="112"/>
    </row>
    <row r="299" spans="7:7" s="45" customFormat="1" x14ac:dyDescent="0.25">
      <c r="G299" s="112"/>
    </row>
    <row r="300" spans="7:7" s="45" customFormat="1" x14ac:dyDescent="0.25">
      <c r="G300" s="112"/>
    </row>
    <row r="301" spans="7:7" s="45" customFormat="1" x14ac:dyDescent="0.25">
      <c r="G301" s="112"/>
    </row>
    <row r="302" spans="7:7" s="45" customFormat="1" x14ac:dyDescent="0.25">
      <c r="G302" s="112"/>
    </row>
    <row r="303" spans="7:7" s="45" customFormat="1" x14ac:dyDescent="0.25">
      <c r="G303" s="112"/>
    </row>
    <row r="304" spans="7:7" s="45" customFormat="1" x14ac:dyDescent="0.25">
      <c r="G304" s="112"/>
    </row>
    <row r="305" spans="7:7" s="45" customFormat="1" x14ac:dyDescent="0.25">
      <c r="G305" s="112"/>
    </row>
    <row r="306" spans="7:7" s="45" customFormat="1" x14ac:dyDescent="0.25">
      <c r="G306" s="112"/>
    </row>
    <row r="307" spans="7:7" s="45" customFormat="1" x14ac:dyDescent="0.25">
      <c r="G307" s="112"/>
    </row>
    <row r="308" spans="7:7" s="45" customFormat="1" x14ac:dyDescent="0.25">
      <c r="G308" s="112"/>
    </row>
    <row r="309" spans="7:7" s="45" customFormat="1" x14ac:dyDescent="0.25">
      <c r="G309" s="112"/>
    </row>
    <row r="310" spans="7:7" s="45" customFormat="1" x14ac:dyDescent="0.25">
      <c r="G310" s="112"/>
    </row>
    <row r="311" spans="7:7" s="45" customFormat="1" x14ac:dyDescent="0.25">
      <c r="G311" s="112"/>
    </row>
    <row r="312" spans="7:7" s="45" customFormat="1" x14ac:dyDescent="0.25">
      <c r="G312" s="112"/>
    </row>
    <row r="313" spans="7:7" s="45" customFormat="1" x14ac:dyDescent="0.25">
      <c r="G313" s="112"/>
    </row>
    <row r="314" spans="7:7" s="45" customFormat="1" x14ac:dyDescent="0.25">
      <c r="G314" s="112"/>
    </row>
    <row r="315" spans="7:7" s="45" customFormat="1" x14ac:dyDescent="0.25">
      <c r="G315" s="112"/>
    </row>
    <row r="316" spans="7:7" s="45" customFormat="1" x14ac:dyDescent="0.25">
      <c r="G316" s="112"/>
    </row>
    <row r="317" spans="7:7" s="45" customFormat="1" x14ac:dyDescent="0.25">
      <c r="G317" s="112"/>
    </row>
    <row r="318" spans="7:7" s="45" customFormat="1" x14ac:dyDescent="0.25">
      <c r="G318" s="112"/>
    </row>
    <row r="319" spans="7:7" s="45" customFormat="1" x14ac:dyDescent="0.25">
      <c r="G319" s="112"/>
    </row>
    <row r="320" spans="7:7" s="45" customFormat="1" x14ac:dyDescent="0.25">
      <c r="G320" s="112"/>
    </row>
    <row r="321" spans="7:7" s="45" customFormat="1" x14ac:dyDescent="0.25">
      <c r="G321" s="112"/>
    </row>
    <row r="322" spans="7:7" s="45" customFormat="1" x14ac:dyDescent="0.25">
      <c r="G322" s="112"/>
    </row>
    <row r="323" spans="7:7" s="45" customFormat="1" x14ac:dyDescent="0.25">
      <c r="G323" s="112"/>
    </row>
    <row r="324" spans="7:7" s="45" customFormat="1" x14ac:dyDescent="0.25">
      <c r="G324" s="112"/>
    </row>
    <row r="325" spans="7:7" s="45" customFormat="1" x14ac:dyDescent="0.25">
      <c r="G325" s="112"/>
    </row>
    <row r="326" spans="7:7" s="45" customFormat="1" x14ac:dyDescent="0.25">
      <c r="G326" s="112"/>
    </row>
    <row r="327" spans="7:7" s="45" customFormat="1" x14ac:dyDescent="0.25">
      <c r="G327" s="112"/>
    </row>
    <row r="328" spans="7:7" s="45" customFormat="1" x14ac:dyDescent="0.25">
      <c r="G328" s="112"/>
    </row>
    <row r="329" spans="7:7" s="45" customFormat="1" x14ac:dyDescent="0.25">
      <c r="G329" s="112"/>
    </row>
    <row r="330" spans="7:7" s="45" customFormat="1" x14ac:dyDescent="0.25">
      <c r="G330" s="112"/>
    </row>
    <row r="331" spans="7:7" s="45" customFormat="1" x14ac:dyDescent="0.25">
      <c r="G331" s="112"/>
    </row>
    <row r="332" spans="7:7" s="45" customFormat="1" x14ac:dyDescent="0.25">
      <c r="G332" s="112"/>
    </row>
    <row r="333" spans="7:7" s="45" customFormat="1" x14ac:dyDescent="0.25">
      <c r="G333" s="112"/>
    </row>
    <row r="334" spans="7:7" s="45" customFormat="1" x14ac:dyDescent="0.25">
      <c r="G334" s="112"/>
    </row>
    <row r="335" spans="7:7" s="45" customFormat="1" x14ac:dyDescent="0.25">
      <c r="G335" s="112"/>
    </row>
    <row r="336" spans="7:7" s="45" customFormat="1" x14ac:dyDescent="0.25">
      <c r="G336" s="112"/>
    </row>
    <row r="337" spans="7:7" s="45" customFormat="1" x14ac:dyDescent="0.25">
      <c r="G337" s="112"/>
    </row>
    <row r="338" spans="7:7" s="45" customFormat="1" x14ac:dyDescent="0.25">
      <c r="G338" s="112"/>
    </row>
    <row r="339" spans="7:7" s="45" customFormat="1" x14ac:dyDescent="0.25">
      <c r="G339" s="112"/>
    </row>
    <row r="340" spans="7:7" s="45" customFormat="1" x14ac:dyDescent="0.25">
      <c r="G340" s="112"/>
    </row>
    <row r="341" spans="7:7" s="45" customFormat="1" x14ac:dyDescent="0.25">
      <c r="G341" s="112"/>
    </row>
    <row r="342" spans="7:7" s="45" customFormat="1" x14ac:dyDescent="0.25">
      <c r="G342" s="112"/>
    </row>
    <row r="343" spans="7:7" s="45" customFormat="1" x14ac:dyDescent="0.25">
      <c r="G343" s="112"/>
    </row>
    <row r="344" spans="7:7" s="45" customFormat="1" x14ac:dyDescent="0.25">
      <c r="G344" s="112"/>
    </row>
    <row r="345" spans="7:7" s="45" customFormat="1" x14ac:dyDescent="0.25">
      <c r="G345" s="112"/>
    </row>
    <row r="346" spans="7:7" s="45" customFormat="1" x14ac:dyDescent="0.25">
      <c r="G346" s="112"/>
    </row>
    <row r="347" spans="7:7" s="45" customFormat="1" x14ac:dyDescent="0.25">
      <c r="G347" s="112"/>
    </row>
    <row r="348" spans="7:7" s="45" customFormat="1" x14ac:dyDescent="0.25">
      <c r="G348" s="112"/>
    </row>
    <row r="349" spans="7:7" s="45" customFormat="1" x14ac:dyDescent="0.25">
      <c r="G349" s="112"/>
    </row>
    <row r="350" spans="7:7" s="45" customFormat="1" x14ac:dyDescent="0.25">
      <c r="G350" s="112"/>
    </row>
    <row r="351" spans="7:7" s="45" customFormat="1" x14ac:dyDescent="0.25">
      <c r="G351" s="112"/>
    </row>
    <row r="352" spans="7:7" s="45" customFormat="1" x14ac:dyDescent="0.25">
      <c r="G352" s="112"/>
    </row>
    <row r="353" spans="7:7" s="45" customFormat="1" x14ac:dyDescent="0.25">
      <c r="G353" s="112"/>
    </row>
    <row r="354" spans="7:7" s="45" customFormat="1" x14ac:dyDescent="0.25">
      <c r="G354" s="112"/>
    </row>
    <row r="355" spans="7:7" s="45" customFormat="1" x14ac:dyDescent="0.25">
      <c r="G355" s="112"/>
    </row>
    <row r="356" spans="7:7" s="45" customFormat="1" x14ac:dyDescent="0.25">
      <c r="G356" s="112"/>
    </row>
    <row r="357" spans="7:7" s="45" customFormat="1" x14ac:dyDescent="0.25">
      <c r="G357" s="112"/>
    </row>
    <row r="358" spans="7:7" s="45" customFormat="1" x14ac:dyDescent="0.25">
      <c r="G358" s="112"/>
    </row>
    <row r="359" spans="7:7" s="45" customFormat="1" x14ac:dyDescent="0.25">
      <c r="G359" s="112"/>
    </row>
    <row r="360" spans="7:7" s="45" customFormat="1" x14ac:dyDescent="0.25">
      <c r="G360" s="112"/>
    </row>
    <row r="361" spans="7:7" s="45" customFormat="1" x14ac:dyDescent="0.25">
      <c r="G361" s="112"/>
    </row>
    <row r="362" spans="7:7" s="45" customFormat="1" x14ac:dyDescent="0.25">
      <c r="G362" s="112"/>
    </row>
    <row r="363" spans="7:7" s="45" customFormat="1" x14ac:dyDescent="0.25">
      <c r="G363" s="112"/>
    </row>
    <row r="364" spans="7:7" s="45" customFormat="1" x14ac:dyDescent="0.25">
      <c r="G364" s="112"/>
    </row>
    <row r="365" spans="7:7" s="45" customFormat="1" x14ac:dyDescent="0.25">
      <c r="G365" s="112"/>
    </row>
    <row r="366" spans="7:7" s="45" customFormat="1" x14ac:dyDescent="0.25">
      <c r="G366" s="112"/>
    </row>
    <row r="367" spans="7:7" s="45" customFormat="1" x14ac:dyDescent="0.25">
      <c r="G367" s="112"/>
    </row>
    <row r="368" spans="7:7" s="45" customFormat="1" x14ac:dyDescent="0.25">
      <c r="G368" s="112"/>
    </row>
    <row r="369" spans="7:7" s="45" customFormat="1" x14ac:dyDescent="0.25">
      <c r="G369" s="112"/>
    </row>
    <row r="370" spans="7:7" s="45" customFormat="1" x14ac:dyDescent="0.25">
      <c r="G370" s="112"/>
    </row>
    <row r="371" spans="7:7" s="45" customFormat="1" x14ac:dyDescent="0.25">
      <c r="G371" s="112"/>
    </row>
    <row r="372" spans="7:7" s="45" customFormat="1" x14ac:dyDescent="0.25">
      <c r="G372" s="112"/>
    </row>
    <row r="373" spans="7:7" s="45" customFormat="1" x14ac:dyDescent="0.25">
      <c r="G373" s="112"/>
    </row>
    <row r="374" spans="7:7" s="45" customFormat="1" x14ac:dyDescent="0.25">
      <c r="G374" s="112"/>
    </row>
    <row r="375" spans="7:7" s="45" customFormat="1" x14ac:dyDescent="0.25">
      <c r="G375" s="112"/>
    </row>
    <row r="376" spans="7:7" s="45" customFormat="1" x14ac:dyDescent="0.25">
      <c r="G376" s="112"/>
    </row>
    <row r="377" spans="7:7" s="45" customFormat="1" x14ac:dyDescent="0.25">
      <c r="G377" s="112"/>
    </row>
    <row r="378" spans="7:7" s="45" customFormat="1" x14ac:dyDescent="0.25">
      <c r="G378" s="112"/>
    </row>
    <row r="379" spans="7:7" s="45" customFormat="1" x14ac:dyDescent="0.25">
      <c r="G379" s="112"/>
    </row>
    <row r="380" spans="7:7" s="45" customFormat="1" x14ac:dyDescent="0.25">
      <c r="G380" s="112"/>
    </row>
    <row r="381" spans="7:7" s="45" customFormat="1" x14ac:dyDescent="0.25">
      <c r="G381" s="112"/>
    </row>
    <row r="382" spans="7:7" s="45" customFormat="1" x14ac:dyDescent="0.25">
      <c r="G382" s="112"/>
    </row>
    <row r="383" spans="7:7" s="45" customFormat="1" x14ac:dyDescent="0.25">
      <c r="G383" s="112"/>
    </row>
    <row r="384" spans="7:7" s="45" customFormat="1" x14ac:dyDescent="0.25">
      <c r="G384" s="112"/>
    </row>
    <row r="385" spans="7:7" s="45" customFormat="1" x14ac:dyDescent="0.25">
      <c r="G385" s="112"/>
    </row>
    <row r="386" spans="7:7" s="45" customFormat="1" x14ac:dyDescent="0.25">
      <c r="G386" s="112"/>
    </row>
    <row r="387" spans="7:7" s="45" customFormat="1" x14ac:dyDescent="0.25">
      <c r="G387" s="112"/>
    </row>
    <row r="388" spans="7:7" s="45" customFormat="1" x14ac:dyDescent="0.25">
      <c r="G388" s="112"/>
    </row>
    <row r="389" spans="7:7" s="45" customFormat="1" x14ac:dyDescent="0.25">
      <c r="G389" s="112"/>
    </row>
    <row r="390" spans="7:7" s="45" customFormat="1" x14ac:dyDescent="0.25">
      <c r="G390" s="112"/>
    </row>
    <row r="391" spans="7:7" s="45" customFormat="1" x14ac:dyDescent="0.25">
      <c r="G391" s="112"/>
    </row>
    <row r="392" spans="7:7" s="45" customFormat="1" x14ac:dyDescent="0.25">
      <c r="G392" s="112"/>
    </row>
    <row r="393" spans="7:7" s="45" customFormat="1" x14ac:dyDescent="0.25">
      <c r="G393" s="112"/>
    </row>
    <row r="394" spans="7:7" s="45" customFormat="1" x14ac:dyDescent="0.25">
      <c r="G394" s="112"/>
    </row>
    <row r="395" spans="7:7" s="45" customFormat="1" x14ac:dyDescent="0.25">
      <c r="G395" s="112"/>
    </row>
    <row r="396" spans="7:7" s="45" customFormat="1" x14ac:dyDescent="0.25">
      <c r="G396" s="112"/>
    </row>
    <row r="397" spans="7:7" s="45" customFormat="1" x14ac:dyDescent="0.25">
      <c r="G397" s="112"/>
    </row>
    <row r="398" spans="7:7" s="45" customFormat="1" x14ac:dyDescent="0.25">
      <c r="G398" s="112"/>
    </row>
    <row r="399" spans="7:7" s="45" customFormat="1" x14ac:dyDescent="0.25">
      <c r="G399" s="112"/>
    </row>
    <row r="400" spans="7:7" s="45" customFormat="1" x14ac:dyDescent="0.25">
      <c r="G400" s="112"/>
    </row>
    <row r="401" spans="7:7" s="45" customFormat="1" x14ac:dyDescent="0.25">
      <c r="G401" s="112"/>
    </row>
    <row r="402" spans="7:7" s="45" customFormat="1" x14ac:dyDescent="0.25">
      <c r="G402" s="112"/>
    </row>
    <row r="403" spans="7:7" s="45" customFormat="1" x14ac:dyDescent="0.25">
      <c r="G403" s="112"/>
    </row>
    <row r="404" spans="7:7" s="45" customFormat="1" x14ac:dyDescent="0.25">
      <c r="G404" s="112"/>
    </row>
    <row r="405" spans="7:7" s="45" customFormat="1" x14ac:dyDescent="0.25">
      <c r="G405" s="112"/>
    </row>
    <row r="406" spans="7:7" s="45" customFormat="1" x14ac:dyDescent="0.25">
      <c r="G406" s="112"/>
    </row>
    <row r="407" spans="7:7" s="45" customFormat="1" x14ac:dyDescent="0.25">
      <c r="G407" s="112"/>
    </row>
    <row r="408" spans="7:7" s="45" customFormat="1" x14ac:dyDescent="0.25">
      <c r="G408" s="112"/>
    </row>
    <row r="409" spans="7:7" s="45" customFormat="1" x14ac:dyDescent="0.25">
      <c r="G409" s="112"/>
    </row>
    <row r="410" spans="7:7" s="45" customFormat="1" x14ac:dyDescent="0.25">
      <c r="G410" s="112"/>
    </row>
    <row r="411" spans="7:7" s="45" customFormat="1" x14ac:dyDescent="0.25">
      <c r="G411" s="112"/>
    </row>
    <row r="412" spans="7:7" s="45" customFormat="1" x14ac:dyDescent="0.25">
      <c r="G412" s="112"/>
    </row>
    <row r="413" spans="7:7" s="45" customFormat="1" x14ac:dyDescent="0.25">
      <c r="G413" s="112"/>
    </row>
    <row r="414" spans="7:7" s="45" customFormat="1" x14ac:dyDescent="0.25">
      <c r="G414" s="112"/>
    </row>
    <row r="415" spans="7:7" s="45" customFormat="1" x14ac:dyDescent="0.25">
      <c r="G415" s="112"/>
    </row>
    <row r="416" spans="7:7" s="45" customFormat="1" x14ac:dyDescent="0.25">
      <c r="G416" s="112"/>
    </row>
    <row r="417" spans="7:7" s="45" customFormat="1" x14ac:dyDescent="0.25">
      <c r="G417" s="112"/>
    </row>
    <row r="418" spans="7:7" s="45" customFormat="1" x14ac:dyDescent="0.25">
      <c r="G418" s="112"/>
    </row>
    <row r="419" spans="7:7" s="45" customFormat="1" x14ac:dyDescent="0.25">
      <c r="G419" s="112"/>
    </row>
    <row r="420" spans="7:7" s="45" customFormat="1" x14ac:dyDescent="0.25">
      <c r="G420" s="112"/>
    </row>
    <row r="421" spans="7:7" s="45" customFormat="1" x14ac:dyDescent="0.25">
      <c r="G421" s="112"/>
    </row>
    <row r="422" spans="7:7" s="45" customFormat="1" x14ac:dyDescent="0.25">
      <c r="G422" s="112"/>
    </row>
    <row r="423" spans="7:7" s="45" customFormat="1" x14ac:dyDescent="0.25">
      <c r="G423" s="112"/>
    </row>
    <row r="424" spans="7:7" s="45" customFormat="1" x14ac:dyDescent="0.25">
      <c r="G424" s="112"/>
    </row>
    <row r="425" spans="7:7" s="45" customFormat="1" x14ac:dyDescent="0.25">
      <c r="G425" s="112"/>
    </row>
    <row r="426" spans="7:7" s="45" customFormat="1" x14ac:dyDescent="0.25">
      <c r="G426" s="112"/>
    </row>
    <row r="427" spans="7:7" s="45" customFormat="1" x14ac:dyDescent="0.25">
      <c r="G427" s="112"/>
    </row>
    <row r="428" spans="7:7" s="45" customFormat="1" x14ac:dyDescent="0.25">
      <c r="G428" s="112"/>
    </row>
    <row r="429" spans="7:7" s="45" customFormat="1" x14ac:dyDescent="0.25">
      <c r="G429" s="112"/>
    </row>
    <row r="430" spans="7:7" s="45" customFormat="1" x14ac:dyDescent="0.25">
      <c r="G430" s="112"/>
    </row>
    <row r="431" spans="7:7" s="45" customFormat="1" x14ac:dyDescent="0.25">
      <c r="G431" s="112"/>
    </row>
    <row r="432" spans="7:7" s="45" customFormat="1" x14ac:dyDescent="0.25">
      <c r="G432" s="112"/>
    </row>
    <row r="433" spans="7:7" s="45" customFormat="1" x14ac:dyDescent="0.25">
      <c r="G433" s="112"/>
    </row>
    <row r="434" spans="7:7" s="45" customFormat="1" x14ac:dyDescent="0.25">
      <c r="G434" s="112"/>
    </row>
    <row r="435" spans="7:7" s="45" customFormat="1" x14ac:dyDescent="0.25">
      <c r="G435" s="112"/>
    </row>
    <row r="436" spans="7:7" s="45" customFormat="1" x14ac:dyDescent="0.25">
      <c r="G436" s="112"/>
    </row>
    <row r="437" spans="7:7" s="45" customFormat="1" x14ac:dyDescent="0.25">
      <c r="G437" s="112"/>
    </row>
    <row r="438" spans="7:7" s="45" customFormat="1" x14ac:dyDescent="0.25">
      <c r="G438" s="112"/>
    </row>
    <row r="439" spans="7:7" s="45" customFormat="1" x14ac:dyDescent="0.25">
      <c r="G439" s="112"/>
    </row>
    <row r="440" spans="7:7" s="45" customFormat="1" x14ac:dyDescent="0.25">
      <c r="G440" s="112"/>
    </row>
    <row r="441" spans="7:7" s="45" customFormat="1" x14ac:dyDescent="0.25">
      <c r="G441" s="112"/>
    </row>
    <row r="442" spans="7:7" s="45" customFormat="1" x14ac:dyDescent="0.25">
      <c r="G442" s="112"/>
    </row>
    <row r="443" spans="7:7" s="45" customFormat="1" x14ac:dyDescent="0.25">
      <c r="G443" s="112"/>
    </row>
    <row r="444" spans="7:7" s="45" customFormat="1" x14ac:dyDescent="0.25">
      <c r="G444" s="112"/>
    </row>
    <row r="445" spans="7:7" s="45" customFormat="1" x14ac:dyDescent="0.25">
      <c r="G445" s="112"/>
    </row>
    <row r="446" spans="7:7" s="45" customFormat="1" x14ac:dyDescent="0.25">
      <c r="G446" s="112"/>
    </row>
    <row r="447" spans="7:7" s="45" customFormat="1" x14ac:dyDescent="0.25">
      <c r="G447" s="112"/>
    </row>
    <row r="448" spans="7:7" s="45" customFormat="1" x14ac:dyDescent="0.25">
      <c r="G448" s="112"/>
    </row>
    <row r="449" spans="7:7" s="45" customFormat="1" x14ac:dyDescent="0.25">
      <c r="G449" s="112"/>
    </row>
    <row r="450" spans="7:7" s="45" customFormat="1" x14ac:dyDescent="0.25">
      <c r="G450" s="112"/>
    </row>
    <row r="451" spans="7:7" s="45" customFormat="1" x14ac:dyDescent="0.25">
      <c r="G451" s="112"/>
    </row>
    <row r="452" spans="7:7" s="45" customFormat="1" x14ac:dyDescent="0.25">
      <c r="G452" s="112"/>
    </row>
    <row r="453" spans="7:7" s="45" customFormat="1" x14ac:dyDescent="0.25">
      <c r="G453" s="112"/>
    </row>
  </sheetData>
  <hyperlinks>
    <hyperlink ref="B41" location="Índice!A1" display="Volver al índice" xr:uid="{00000000-0004-0000-0100-000000000000}"/>
  </hyperlink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51"/>
  <sheetViews>
    <sheetView showGridLines="0" zoomScale="90" zoomScaleNormal="90" workbookViewId="0">
      <pane ySplit="2" topLeftCell="A3" activePane="bottomLeft" state="frozen"/>
      <selection pane="bottomLeft" activeCell="B1" sqref="B1"/>
    </sheetView>
  </sheetViews>
  <sheetFormatPr baseColWidth="10" defaultColWidth="11.42578125" defaultRowHeight="15" x14ac:dyDescent="0.25"/>
  <cols>
    <col min="1" max="1" width="2.7109375" style="45" customWidth="1"/>
    <col min="2" max="2" width="40.85546875" style="8" customWidth="1"/>
    <col min="3" max="5" width="13.7109375" style="8" customWidth="1"/>
    <col min="6" max="6" width="15.28515625" style="8" customWidth="1"/>
    <col min="7" max="17" width="13.7109375" style="2" customWidth="1"/>
    <col min="18" max="16384" width="11.42578125" style="2"/>
  </cols>
  <sheetData>
    <row r="1" spans="2:6" ht="21" x14ac:dyDescent="0.25">
      <c r="B1" s="39" t="s">
        <v>237</v>
      </c>
      <c r="C1" s="2"/>
      <c r="D1" s="2"/>
      <c r="E1" s="2"/>
      <c r="F1" s="2"/>
    </row>
    <row r="2" spans="2:6" ht="27.75" customHeight="1" x14ac:dyDescent="0.25">
      <c r="B2" s="23" t="s">
        <v>142</v>
      </c>
      <c r="C2" s="2"/>
      <c r="D2" s="2"/>
      <c r="E2" s="2"/>
      <c r="F2" s="2"/>
    </row>
    <row r="3" spans="2:6" x14ac:dyDescent="0.25">
      <c r="B3" s="2"/>
      <c r="C3" s="2"/>
      <c r="D3" s="2"/>
      <c r="E3" s="2"/>
      <c r="F3" s="2"/>
    </row>
    <row r="4" spans="2:6" ht="15.75" x14ac:dyDescent="0.25">
      <c r="B4" s="15" t="s">
        <v>148</v>
      </c>
      <c r="C4" s="2"/>
      <c r="D4" s="2"/>
      <c r="E4" s="2"/>
      <c r="F4" s="2"/>
    </row>
    <row r="5" spans="2:6" ht="25.5" x14ac:dyDescent="0.25">
      <c r="B5" s="33" t="s">
        <v>17</v>
      </c>
      <c r="C5" s="1" t="s">
        <v>26</v>
      </c>
      <c r="D5" s="1" t="s">
        <v>149</v>
      </c>
      <c r="E5" s="2"/>
      <c r="F5" s="2"/>
    </row>
    <row r="6" spans="2:6" x14ac:dyDescent="0.25">
      <c r="B6" s="47" t="s">
        <v>1</v>
      </c>
      <c r="C6" s="13">
        <v>128937</v>
      </c>
      <c r="D6" s="18">
        <v>0.8246002475136478</v>
      </c>
      <c r="E6" s="2"/>
      <c r="F6" s="2"/>
    </row>
    <row r="7" spans="2:6" x14ac:dyDescent="0.25">
      <c r="B7" s="43" t="s">
        <v>2</v>
      </c>
      <c r="C7" s="13">
        <v>338993</v>
      </c>
      <c r="D7" s="18">
        <v>0.8113296600787141</v>
      </c>
      <c r="E7" s="2"/>
      <c r="F7" s="2"/>
    </row>
    <row r="8" spans="2:6" x14ac:dyDescent="0.25">
      <c r="B8" s="43" t="s">
        <v>3</v>
      </c>
      <c r="C8" s="13">
        <v>600384</v>
      </c>
      <c r="D8" s="18">
        <v>0.87806486999762823</v>
      </c>
      <c r="E8" s="2"/>
      <c r="F8" s="2"/>
    </row>
    <row r="9" spans="2:6" x14ac:dyDescent="0.25">
      <c r="B9" s="36" t="s">
        <v>0</v>
      </c>
      <c r="C9" s="14">
        <v>1068314</v>
      </c>
      <c r="D9" s="19">
        <v>0.85043597339496835</v>
      </c>
      <c r="E9" s="2"/>
      <c r="F9" s="2"/>
    </row>
    <row r="10" spans="2:6" x14ac:dyDescent="0.25">
      <c r="B10" s="2"/>
      <c r="C10" s="2"/>
      <c r="D10" s="2"/>
      <c r="E10" s="2"/>
      <c r="F10" s="2"/>
    </row>
    <row r="11" spans="2:6" ht="18" x14ac:dyDescent="0.25">
      <c r="B11" s="15" t="s">
        <v>150</v>
      </c>
      <c r="C11" s="2"/>
      <c r="D11" s="2"/>
      <c r="E11" s="2"/>
      <c r="F11" s="2"/>
    </row>
    <row r="12" spans="2:6" ht="25.5" x14ac:dyDescent="0.25">
      <c r="B12" s="55" t="s">
        <v>17</v>
      </c>
      <c r="C12" s="57" t="s">
        <v>27</v>
      </c>
      <c r="D12" s="57" t="s">
        <v>28</v>
      </c>
      <c r="E12" s="57" t="s">
        <v>0</v>
      </c>
      <c r="F12" s="1" t="s">
        <v>31</v>
      </c>
    </row>
    <row r="13" spans="2:6" x14ac:dyDescent="0.2">
      <c r="B13" s="48" t="s">
        <v>1</v>
      </c>
      <c r="C13" s="109">
        <v>0.73101292982060229</v>
      </c>
      <c r="D13" s="109">
        <v>0.81075774133023515</v>
      </c>
      <c r="E13" s="109">
        <v>0.77214479981169881</v>
      </c>
      <c r="F13" s="109">
        <f>+D13-C13</f>
        <v>7.9744811509632862E-2</v>
      </c>
    </row>
    <row r="14" spans="2:6" x14ac:dyDescent="0.2">
      <c r="B14" s="48" t="s">
        <v>2</v>
      </c>
      <c r="C14" s="109">
        <v>0.72579542127892682</v>
      </c>
      <c r="D14" s="109">
        <v>0.77834436611403635</v>
      </c>
      <c r="E14" s="109">
        <v>0.75255564252263585</v>
      </c>
      <c r="F14" s="109">
        <f t="shared" ref="F14:F16" si="0">+D14-C14</f>
        <v>5.2548944835109523E-2</v>
      </c>
    </row>
    <row r="15" spans="2:6" x14ac:dyDescent="0.2">
      <c r="B15" s="48" t="s">
        <v>3</v>
      </c>
      <c r="C15" s="109">
        <v>0.79607521543867454</v>
      </c>
      <c r="D15" s="109">
        <v>0.85939842700962688</v>
      </c>
      <c r="E15" s="109">
        <v>0.83001919727226203</v>
      </c>
      <c r="F15" s="109">
        <f t="shared" si="0"/>
        <v>6.3323211570952331E-2</v>
      </c>
    </row>
    <row r="16" spans="2:6" s="45" customFormat="1" x14ac:dyDescent="0.2">
      <c r="B16" s="49" t="s">
        <v>0</v>
      </c>
      <c r="C16" s="110">
        <v>0.7567592968903023</v>
      </c>
      <c r="D16" s="110">
        <v>0.82083330041396108</v>
      </c>
      <c r="E16" s="110">
        <v>0.79022081509075859</v>
      </c>
      <c r="F16" s="110">
        <f t="shared" si="0"/>
        <v>6.4074003523658773E-2</v>
      </c>
    </row>
    <row r="17" spans="2:8" s="45" customFormat="1" x14ac:dyDescent="0.2">
      <c r="B17" s="53"/>
      <c r="C17" s="111"/>
      <c r="D17" s="111"/>
      <c r="E17" s="111"/>
      <c r="F17" s="111"/>
      <c r="G17" s="54"/>
      <c r="H17" s="54"/>
    </row>
    <row r="18" spans="2:8" s="45" customFormat="1" ht="15.75" x14ac:dyDescent="0.2">
      <c r="B18" s="15" t="s">
        <v>151</v>
      </c>
      <c r="C18" s="111"/>
      <c r="D18" s="111"/>
      <c r="E18" s="111"/>
      <c r="F18" s="111"/>
      <c r="G18" s="54"/>
      <c r="H18" s="54"/>
    </row>
    <row r="19" spans="2:8" s="45" customFormat="1" ht="25.5" x14ac:dyDescent="0.25">
      <c r="B19" s="55" t="s">
        <v>17</v>
      </c>
      <c r="C19" s="57" t="s">
        <v>27</v>
      </c>
      <c r="D19" s="57" t="s">
        <v>28</v>
      </c>
      <c r="E19" s="57" t="s">
        <v>0</v>
      </c>
      <c r="F19" s="1" t="s">
        <v>31</v>
      </c>
    </row>
    <row r="20" spans="2:8" s="45" customFormat="1" x14ac:dyDescent="0.2">
      <c r="B20" s="48" t="s">
        <v>1</v>
      </c>
      <c r="C20" s="109">
        <v>0.77382071194878121</v>
      </c>
      <c r="D20" s="109">
        <v>0.86973166158827275</v>
      </c>
      <c r="E20" s="109">
        <v>0.8246002475136317</v>
      </c>
      <c r="F20" s="109">
        <f>+D20-C20</f>
        <v>9.5910949639491538E-2</v>
      </c>
    </row>
    <row r="21" spans="2:8" s="45" customFormat="1" x14ac:dyDescent="0.2">
      <c r="B21" s="48" t="s">
        <v>2</v>
      </c>
      <c r="C21" s="109">
        <v>0.78385845182818736</v>
      </c>
      <c r="D21" s="109">
        <v>0.84005427660387844</v>
      </c>
      <c r="E21" s="109">
        <v>0.81132966007868657</v>
      </c>
      <c r="F21" s="109">
        <f t="shared" ref="F21:F23" si="1">+D21-C21</f>
        <v>5.6195824775691072E-2</v>
      </c>
    </row>
    <row r="22" spans="2:8" s="45" customFormat="1" x14ac:dyDescent="0.2">
      <c r="B22" s="48" t="s">
        <v>3</v>
      </c>
      <c r="C22" s="109">
        <v>0.84730434827998047</v>
      </c>
      <c r="D22" s="109">
        <v>0.90350748243471357</v>
      </c>
      <c r="E22" s="109">
        <v>0.87806486999759858</v>
      </c>
      <c r="F22" s="109">
        <f t="shared" si="1"/>
        <v>5.6203134154733103E-2</v>
      </c>
    </row>
    <row r="23" spans="2:8" s="45" customFormat="1" x14ac:dyDescent="0.2">
      <c r="B23" s="49" t="s">
        <v>0</v>
      </c>
      <c r="C23" s="110">
        <v>0.81675069335086559</v>
      </c>
      <c r="D23" s="110">
        <v>0.88071785920549439</v>
      </c>
      <c r="E23" s="110">
        <v>0.85043597339486099</v>
      </c>
      <c r="F23" s="110">
        <f t="shared" si="1"/>
        <v>6.3967165854628805E-2</v>
      </c>
    </row>
    <row r="24" spans="2:8" s="45" customFormat="1" x14ac:dyDescent="0.2">
      <c r="B24" s="53"/>
      <c r="C24" s="111"/>
      <c r="D24" s="111"/>
      <c r="E24" s="111"/>
      <c r="F24" s="111"/>
      <c r="G24" s="54"/>
      <c r="H24" s="54"/>
    </row>
    <row r="25" spans="2:8" ht="15.75" x14ac:dyDescent="0.25">
      <c r="B25" s="15" t="s">
        <v>152</v>
      </c>
      <c r="C25" s="112"/>
      <c r="D25" s="112"/>
      <c r="E25" s="112"/>
      <c r="F25" s="112"/>
    </row>
    <row r="26" spans="2:8" ht="25.5" x14ac:dyDescent="0.25">
      <c r="B26" s="55" t="s">
        <v>17</v>
      </c>
      <c r="C26" s="1" t="s">
        <v>26</v>
      </c>
      <c r="D26" s="1" t="s">
        <v>149</v>
      </c>
      <c r="E26" s="112"/>
      <c r="F26" s="112"/>
    </row>
    <row r="27" spans="2:8" x14ac:dyDescent="0.2">
      <c r="B27" s="48" t="s">
        <v>24</v>
      </c>
      <c r="C27" s="113">
        <v>164403</v>
      </c>
      <c r="D27" s="109">
        <v>0.87092022910518208</v>
      </c>
      <c r="E27" s="112"/>
      <c r="F27" s="112"/>
    </row>
    <row r="28" spans="2:8" x14ac:dyDescent="0.2">
      <c r="B28" s="48" t="s">
        <v>25</v>
      </c>
      <c r="C28" s="113">
        <v>158124</v>
      </c>
      <c r="D28" s="109">
        <v>0.88080995463044276</v>
      </c>
      <c r="E28" s="112"/>
      <c r="F28" s="112"/>
    </row>
    <row r="29" spans="2:8" x14ac:dyDescent="0.2">
      <c r="B29" s="48" t="s">
        <v>21</v>
      </c>
      <c r="C29" s="113">
        <v>277857</v>
      </c>
      <c r="D29" s="109">
        <v>0.88073004177296621</v>
      </c>
      <c r="E29" s="112"/>
      <c r="F29" s="112"/>
    </row>
    <row r="30" spans="2:8" x14ac:dyDescent="0.2">
      <c r="B30" s="48" t="s">
        <v>2</v>
      </c>
      <c r="C30" s="113">
        <v>338993</v>
      </c>
      <c r="D30" s="109">
        <v>0.8113296600787141</v>
      </c>
      <c r="E30" s="112"/>
      <c r="F30" s="112"/>
    </row>
    <row r="31" spans="2:8" s="45" customFormat="1" x14ac:dyDescent="0.2">
      <c r="B31" s="48" t="s">
        <v>1</v>
      </c>
      <c r="C31" s="113">
        <v>127949</v>
      </c>
      <c r="D31" s="109">
        <v>0.8253993782830511</v>
      </c>
      <c r="E31" s="112"/>
      <c r="F31" s="112"/>
    </row>
    <row r="32" spans="2:8" x14ac:dyDescent="0.2">
      <c r="B32" s="48" t="s">
        <v>70</v>
      </c>
      <c r="C32" s="113">
        <v>988</v>
      </c>
      <c r="D32" s="109">
        <v>0.72111038636550595</v>
      </c>
      <c r="E32" s="112"/>
      <c r="F32" s="112"/>
    </row>
    <row r="33" spans="2:8" s="45" customFormat="1" x14ac:dyDescent="0.2">
      <c r="B33" s="49" t="s">
        <v>0</v>
      </c>
      <c r="C33" s="114">
        <v>1068314</v>
      </c>
      <c r="D33" s="110">
        <v>0.8504359733949407</v>
      </c>
      <c r="E33" s="112"/>
      <c r="F33" s="112"/>
    </row>
    <row r="35" spans="2:8" ht="18" x14ac:dyDescent="0.25">
      <c r="B35" s="15" t="s">
        <v>153</v>
      </c>
      <c r="C35" s="2"/>
      <c r="D35" s="2"/>
      <c r="E35" s="2"/>
      <c r="F35" s="2"/>
    </row>
    <row r="36" spans="2:8" ht="25.5" x14ac:dyDescent="0.25">
      <c r="B36" s="55" t="s">
        <v>17</v>
      </c>
      <c r="C36" s="57" t="s">
        <v>27</v>
      </c>
      <c r="D36" s="57" t="s">
        <v>28</v>
      </c>
      <c r="E36" s="57" t="s">
        <v>29</v>
      </c>
      <c r="F36" s="1" t="s">
        <v>31</v>
      </c>
    </row>
    <row r="37" spans="2:8" x14ac:dyDescent="0.2">
      <c r="B37" s="48" t="s">
        <v>24</v>
      </c>
      <c r="C37" s="109">
        <v>0.7893558506110101</v>
      </c>
      <c r="D37" s="109">
        <v>0.85720434890236152</v>
      </c>
      <c r="E37" s="109">
        <v>0.82437779469871875</v>
      </c>
      <c r="F37" s="109">
        <f t="shared" ref="F37:F42" si="2">+D37-C37</f>
        <v>6.7848498291351422E-2</v>
      </c>
    </row>
    <row r="38" spans="2:8" x14ac:dyDescent="0.2">
      <c r="B38" s="48" t="s">
        <v>25</v>
      </c>
      <c r="C38" s="109">
        <v>0.80212941437203011</v>
      </c>
      <c r="D38" s="109">
        <v>0.8737258082213889</v>
      </c>
      <c r="E38" s="109">
        <v>0.83796072531065713</v>
      </c>
      <c r="F38" s="109">
        <f t="shared" si="2"/>
        <v>7.1596393849358786E-2</v>
      </c>
    </row>
    <row r="39" spans="2:8" x14ac:dyDescent="0.2">
      <c r="B39" s="48" t="s">
        <v>21</v>
      </c>
      <c r="C39" s="109">
        <v>0.79668123393239287</v>
      </c>
      <c r="D39" s="109">
        <v>0.85303817846122565</v>
      </c>
      <c r="E39" s="109">
        <v>0.8288331271659396</v>
      </c>
      <c r="F39" s="109">
        <f t="shared" si="2"/>
        <v>5.6356944528832775E-2</v>
      </c>
    </row>
    <row r="40" spans="2:8" x14ac:dyDescent="0.2">
      <c r="B40" s="48" t="s">
        <v>2</v>
      </c>
      <c r="C40" s="109">
        <v>0.72579542127892682</v>
      </c>
      <c r="D40" s="109">
        <v>0.77834436611403635</v>
      </c>
      <c r="E40" s="109">
        <v>0.75255564252263585</v>
      </c>
      <c r="F40" s="109">
        <f t="shared" si="2"/>
        <v>5.2548944835109523E-2</v>
      </c>
    </row>
    <row r="41" spans="2:8" x14ac:dyDescent="0.2">
      <c r="B41" s="48" t="s">
        <v>1</v>
      </c>
      <c r="C41" s="109">
        <v>0.73260352532895134</v>
      </c>
      <c r="D41" s="109">
        <v>0.81125827013290164</v>
      </c>
      <c r="E41" s="109">
        <v>0.77323901117492377</v>
      </c>
      <c r="F41" s="109">
        <f t="shared" si="2"/>
        <v>7.8654744803950294E-2</v>
      </c>
    </row>
    <row r="42" spans="2:8" s="45" customFormat="1" x14ac:dyDescent="0.2">
      <c r="B42" s="48" t="s">
        <v>70</v>
      </c>
      <c r="C42" s="109">
        <v>0.63629296729840257</v>
      </c>
      <c r="D42" s="109">
        <v>0.77337385795143909</v>
      </c>
      <c r="E42" s="109">
        <v>0.69936304844393105</v>
      </c>
      <c r="F42" s="109">
        <f t="shared" si="2"/>
        <v>0.13708089065303652</v>
      </c>
    </row>
    <row r="43" spans="2:8" s="45" customFormat="1" x14ac:dyDescent="0.2">
      <c r="B43" s="49" t="s">
        <v>0</v>
      </c>
      <c r="C43" s="110">
        <v>0.75675929689029819</v>
      </c>
      <c r="D43" s="110">
        <v>0.82083330041389646</v>
      </c>
      <c r="E43" s="110">
        <v>0.79022081509075504</v>
      </c>
      <c r="F43" s="110">
        <f t="shared" ref="F43" si="3">+D43-C43</f>
        <v>6.4074003523598266E-2</v>
      </c>
    </row>
    <row r="45" spans="2:8" s="45" customFormat="1" ht="15.75" x14ac:dyDescent="0.25">
      <c r="B45" s="15" t="s">
        <v>154</v>
      </c>
    </row>
    <row r="46" spans="2:8" s="45" customFormat="1" ht="25.5" x14ac:dyDescent="0.2">
      <c r="B46" s="55" t="s">
        <v>17</v>
      </c>
      <c r="C46" s="57" t="s">
        <v>27</v>
      </c>
      <c r="D46" s="57" t="s">
        <v>28</v>
      </c>
      <c r="E46" s="57" t="s">
        <v>29</v>
      </c>
      <c r="F46" s="1" t="s">
        <v>31</v>
      </c>
      <c r="G46" s="58"/>
      <c r="H46" s="58"/>
    </row>
    <row r="47" spans="2:8" s="45" customFormat="1" x14ac:dyDescent="0.2">
      <c r="B47" s="48" t="s">
        <v>24</v>
      </c>
      <c r="C47" s="109">
        <v>0.84200382156036579</v>
      </c>
      <c r="D47" s="109">
        <v>0.89722124591261876</v>
      </c>
      <c r="E47" s="109">
        <v>0.87092022910518452</v>
      </c>
      <c r="F47" s="109">
        <f t="shared" ref="F47:F52" si="4">+D47-C47</f>
        <v>5.5217424352252964E-2</v>
      </c>
    </row>
    <row r="48" spans="2:8" s="45" customFormat="1" x14ac:dyDescent="0.2">
      <c r="B48" s="48" t="s">
        <v>25</v>
      </c>
      <c r="C48" s="109">
        <v>0.85322457229507509</v>
      </c>
      <c r="D48" s="109">
        <v>0.9084988074929381</v>
      </c>
      <c r="E48" s="109">
        <v>0.88080995463043299</v>
      </c>
      <c r="F48" s="109">
        <f t="shared" si="4"/>
        <v>5.5274235197863009E-2</v>
      </c>
    </row>
    <row r="49" spans="2:6" s="45" customFormat="1" x14ac:dyDescent="0.2">
      <c r="B49" s="48" t="s">
        <v>21</v>
      </c>
      <c r="C49" s="109">
        <v>0.84683294460651914</v>
      </c>
      <c r="D49" s="109">
        <v>0.90440809255535037</v>
      </c>
      <c r="E49" s="109">
        <v>0.88073004177304592</v>
      </c>
      <c r="F49" s="109">
        <f t="shared" si="4"/>
        <v>5.7575147948831229E-2</v>
      </c>
    </row>
    <row r="50" spans="2:6" s="45" customFormat="1" x14ac:dyDescent="0.2">
      <c r="B50" s="48" t="s">
        <v>2</v>
      </c>
      <c r="C50" s="109">
        <v>0.78385845182818736</v>
      </c>
      <c r="D50" s="109">
        <v>0.84005427660387844</v>
      </c>
      <c r="E50" s="109">
        <v>0.81132966007868657</v>
      </c>
      <c r="F50" s="109">
        <f t="shared" si="4"/>
        <v>5.6195824775691072E-2</v>
      </c>
    </row>
    <row r="51" spans="2:6" s="45" customFormat="1" x14ac:dyDescent="0.2">
      <c r="B51" s="48" t="s">
        <v>1</v>
      </c>
      <c r="C51" s="109">
        <v>0.7747519480489562</v>
      </c>
      <c r="D51" s="109">
        <v>0.87030604948271773</v>
      </c>
      <c r="E51" s="109">
        <v>0.82539937828303644</v>
      </c>
      <c r="F51" s="109">
        <f t="shared" si="4"/>
        <v>9.5554101433761529E-2</v>
      </c>
    </row>
    <row r="52" spans="2:6" s="45" customFormat="1" x14ac:dyDescent="0.2">
      <c r="B52" s="48" t="s">
        <v>70</v>
      </c>
      <c r="C52" s="109">
        <v>0.67031579893654536</v>
      </c>
      <c r="D52" s="109">
        <v>0.78258660962964177</v>
      </c>
      <c r="E52" s="109">
        <v>0.7211103863655064</v>
      </c>
      <c r="F52" s="109">
        <f t="shared" si="4"/>
        <v>0.11227081069309641</v>
      </c>
    </row>
    <row r="53" spans="2:6" s="45" customFormat="1" x14ac:dyDescent="0.2">
      <c r="B53" s="49" t="s">
        <v>0</v>
      </c>
      <c r="C53" s="110">
        <v>0.81675069335077966</v>
      </c>
      <c r="D53" s="110">
        <v>0.88071785920541756</v>
      </c>
      <c r="E53" s="110">
        <v>0.85043597339472765</v>
      </c>
      <c r="F53" s="110">
        <f t="shared" ref="F53" si="5">+D53-C53</f>
        <v>6.3967165854637908E-2</v>
      </c>
    </row>
    <row r="55" spans="2:6" s="45" customFormat="1" x14ac:dyDescent="0.2">
      <c r="B55" s="53"/>
      <c r="C55" s="54"/>
      <c r="D55" s="54"/>
      <c r="E55" s="54"/>
    </row>
    <row r="56" spans="2:6" ht="15.75" x14ac:dyDescent="0.25">
      <c r="B56" s="15" t="s">
        <v>155</v>
      </c>
      <c r="C56" s="2"/>
      <c r="D56" s="2"/>
      <c r="E56" s="2"/>
      <c r="F56" s="2"/>
    </row>
    <row r="57" spans="2:6" ht="25.5" x14ac:dyDescent="0.25">
      <c r="B57" s="55" t="s">
        <v>158</v>
      </c>
      <c r="C57" s="1" t="s">
        <v>27</v>
      </c>
      <c r="D57" s="1" t="s">
        <v>28</v>
      </c>
      <c r="E57" s="1" t="s">
        <v>0</v>
      </c>
      <c r="F57" s="1" t="s">
        <v>31</v>
      </c>
    </row>
    <row r="58" spans="2:6" x14ac:dyDescent="0.2">
      <c r="B58" s="48" t="s">
        <v>5</v>
      </c>
      <c r="C58" s="109">
        <v>0.8100124633835043</v>
      </c>
      <c r="D58" s="109">
        <v>0.86136639694988748</v>
      </c>
      <c r="E58" s="109">
        <v>0.83800168098473793</v>
      </c>
      <c r="F58" s="109">
        <f t="shared" ref="F58:F68" si="6">+D58-C58</f>
        <v>5.1353933566383181E-2</v>
      </c>
    </row>
    <row r="59" spans="2:6" x14ac:dyDescent="0.2">
      <c r="B59" s="48" t="s">
        <v>6</v>
      </c>
      <c r="C59" s="109">
        <v>0.81808912094122954</v>
      </c>
      <c r="D59" s="109">
        <v>0.85915741492173647</v>
      </c>
      <c r="E59" s="109">
        <v>0.84005688403627077</v>
      </c>
      <c r="F59" s="109">
        <f t="shared" si="6"/>
        <v>4.1068293980506931E-2</v>
      </c>
    </row>
    <row r="60" spans="2:6" x14ac:dyDescent="0.2">
      <c r="B60" s="48" t="s">
        <v>7</v>
      </c>
      <c r="C60" s="109">
        <v>0.80763984373485354</v>
      </c>
      <c r="D60" s="109">
        <v>0.85934063806962402</v>
      </c>
      <c r="E60" s="109">
        <v>0.83650925491030947</v>
      </c>
      <c r="F60" s="109">
        <f t="shared" si="6"/>
        <v>5.1700794334770483E-2</v>
      </c>
    </row>
    <row r="61" spans="2:6" x14ac:dyDescent="0.2">
      <c r="B61" s="48" t="s">
        <v>8</v>
      </c>
      <c r="C61" s="109">
        <v>0.84372824838806459</v>
      </c>
      <c r="D61" s="109">
        <v>0.85755178184071723</v>
      </c>
      <c r="E61" s="109">
        <v>0.85025185280569215</v>
      </c>
      <c r="F61" s="109">
        <f t="shared" si="6"/>
        <v>1.3823533452652637E-2</v>
      </c>
    </row>
    <row r="62" spans="2:6" x14ac:dyDescent="0.2">
      <c r="B62" s="48" t="s">
        <v>9</v>
      </c>
      <c r="C62" s="109">
        <v>0.85760846739697938</v>
      </c>
      <c r="D62" s="109">
        <v>0.90027162290800222</v>
      </c>
      <c r="E62" s="109">
        <v>0.88653438540664087</v>
      </c>
      <c r="F62" s="109">
        <f t="shared" si="6"/>
        <v>4.2663155511022843E-2</v>
      </c>
    </row>
    <row r="63" spans="2:6" x14ac:dyDescent="0.2">
      <c r="B63" s="48" t="s">
        <v>4</v>
      </c>
      <c r="C63" s="109">
        <v>0.82734259123727372</v>
      </c>
      <c r="D63" s="109">
        <v>0.84993255917399524</v>
      </c>
      <c r="E63" s="109">
        <v>0.83977693846925272</v>
      </c>
      <c r="F63" s="109">
        <f t="shared" si="6"/>
        <v>2.2589967936721522E-2</v>
      </c>
    </row>
    <row r="64" spans="2:6" x14ac:dyDescent="0.2">
      <c r="B64" s="48" t="s">
        <v>10</v>
      </c>
      <c r="C64" s="109">
        <v>0.83597330768009526</v>
      </c>
      <c r="D64" s="109">
        <v>0.89557497657207596</v>
      </c>
      <c r="E64" s="109">
        <v>0.88002264104106154</v>
      </c>
      <c r="F64" s="109">
        <f t="shared" si="6"/>
        <v>5.9601668891980708E-2</v>
      </c>
    </row>
    <row r="65" spans="2:6" x14ac:dyDescent="0.2">
      <c r="B65" s="48" t="s">
        <v>11</v>
      </c>
      <c r="C65" s="109">
        <v>0.84173466590256463</v>
      </c>
      <c r="D65" s="109">
        <v>0.88562094015190573</v>
      </c>
      <c r="E65" s="109">
        <v>0.86834861471324287</v>
      </c>
      <c r="F65" s="109">
        <f t="shared" si="6"/>
        <v>4.3886274249341106E-2</v>
      </c>
    </row>
    <row r="66" spans="2:6" x14ac:dyDescent="0.2">
      <c r="B66" s="48" t="s">
        <v>12</v>
      </c>
      <c r="C66" s="109">
        <v>0.88436006592366911</v>
      </c>
      <c r="D66" s="109">
        <v>0.90456980144359622</v>
      </c>
      <c r="E66" s="109">
        <v>0.89961221780893375</v>
      </c>
      <c r="F66" s="109">
        <f t="shared" si="6"/>
        <v>2.0209735519927108E-2</v>
      </c>
    </row>
    <row r="67" spans="2:6" x14ac:dyDescent="0.2">
      <c r="B67" s="48" t="s">
        <v>13</v>
      </c>
      <c r="C67" s="109">
        <v>0.79437763959961272</v>
      </c>
      <c r="D67" s="109">
        <v>0.8341363268350428</v>
      </c>
      <c r="E67" s="109">
        <v>0.80180535347938575</v>
      </c>
      <c r="F67" s="109">
        <f t="shared" si="6"/>
        <v>3.9758687235430079E-2</v>
      </c>
    </row>
    <row r="68" spans="2:6" x14ac:dyDescent="0.2">
      <c r="B68" s="49" t="s">
        <v>0</v>
      </c>
      <c r="C68" s="110">
        <v>0.81675069335085282</v>
      </c>
      <c r="D68" s="110">
        <v>0.88071785920542689</v>
      </c>
      <c r="E68" s="110">
        <v>0.85043597339477384</v>
      </c>
      <c r="F68" s="110">
        <f t="shared" si="6"/>
        <v>6.3967165854574071E-2</v>
      </c>
    </row>
    <row r="69" spans="2:6" s="45" customFormat="1" x14ac:dyDescent="0.2">
      <c r="B69" s="53"/>
      <c r="C69" s="54"/>
      <c r="D69" s="54"/>
      <c r="E69" s="54"/>
    </row>
    <row r="70" spans="2:6" s="45" customFormat="1" ht="15.75" x14ac:dyDescent="0.2">
      <c r="B70" s="15" t="s">
        <v>156</v>
      </c>
      <c r="C70" s="54"/>
      <c r="D70" s="54"/>
      <c r="E70" s="54"/>
    </row>
    <row r="71" spans="2:6" s="45" customFormat="1" x14ac:dyDescent="0.2">
      <c r="B71" s="55" t="s">
        <v>157</v>
      </c>
      <c r="C71" s="1" t="s">
        <v>88</v>
      </c>
      <c r="D71" s="1" t="s">
        <v>30</v>
      </c>
      <c r="E71" s="54"/>
    </row>
    <row r="72" spans="2:6" s="45" customFormat="1" x14ac:dyDescent="0.2">
      <c r="B72" s="48" t="s">
        <v>5</v>
      </c>
      <c r="C72" s="109">
        <v>0.77832219291967697</v>
      </c>
      <c r="D72" s="109">
        <v>0.838001680984655</v>
      </c>
      <c r="E72" s="54"/>
    </row>
    <row r="73" spans="2:6" s="45" customFormat="1" x14ac:dyDescent="0.2">
      <c r="B73" s="48" t="s">
        <v>6</v>
      </c>
      <c r="C73" s="109">
        <v>0.77718956891275803</v>
      </c>
      <c r="D73" s="109">
        <v>0.84005688403627266</v>
      </c>
      <c r="E73" s="54"/>
    </row>
    <row r="74" spans="2:6" s="45" customFormat="1" x14ac:dyDescent="0.2">
      <c r="B74" s="48" t="s">
        <v>7</v>
      </c>
      <c r="C74" s="109">
        <v>0.80029318936122784</v>
      </c>
      <c r="D74" s="109">
        <v>0.83650925491030426</v>
      </c>
      <c r="E74" s="54"/>
    </row>
    <row r="75" spans="2:6" s="45" customFormat="1" x14ac:dyDescent="0.2">
      <c r="B75" s="48" t="s">
        <v>8</v>
      </c>
      <c r="C75" s="109">
        <v>0.80880925969692563</v>
      </c>
      <c r="D75" s="109">
        <v>0.85025185280569104</v>
      </c>
      <c r="E75" s="54"/>
    </row>
    <row r="76" spans="2:6" s="45" customFormat="1" x14ac:dyDescent="0.2">
      <c r="B76" s="48" t="s">
        <v>9</v>
      </c>
      <c r="C76" s="109">
        <v>0.82689403545746842</v>
      </c>
      <c r="D76" s="109">
        <v>0.88653438540664842</v>
      </c>
      <c r="E76" s="54"/>
    </row>
    <row r="77" spans="2:6" s="45" customFormat="1" x14ac:dyDescent="0.2">
      <c r="B77" s="48" t="s">
        <v>4</v>
      </c>
      <c r="C77" s="109">
        <v>0.78230647555983146</v>
      </c>
      <c r="D77" s="109">
        <v>0.83977693846925783</v>
      </c>
      <c r="E77" s="54"/>
    </row>
    <row r="78" spans="2:6" s="45" customFormat="1" x14ac:dyDescent="0.2">
      <c r="B78" s="48" t="s">
        <v>10</v>
      </c>
      <c r="C78" s="109">
        <v>0.82142596004006363</v>
      </c>
      <c r="D78" s="109">
        <v>0.88002264104107619</v>
      </c>
      <c r="E78" s="54"/>
    </row>
    <row r="79" spans="2:6" s="45" customFormat="1" x14ac:dyDescent="0.2">
      <c r="B79" s="48" t="s">
        <v>11</v>
      </c>
      <c r="C79" s="109">
        <v>0.82337594303949235</v>
      </c>
      <c r="D79" s="109">
        <v>0.86834861471324043</v>
      </c>
      <c r="E79" s="54"/>
    </row>
    <row r="80" spans="2:6" s="45" customFormat="1" x14ac:dyDescent="0.2">
      <c r="B80" s="48" t="s">
        <v>12</v>
      </c>
      <c r="C80" s="109">
        <v>0.83524753521529871</v>
      </c>
      <c r="D80" s="109">
        <v>0.89961221780895195</v>
      </c>
      <c r="E80" s="54"/>
    </row>
    <row r="81" spans="2:5" s="45" customFormat="1" x14ac:dyDescent="0.2">
      <c r="B81" s="48" t="s">
        <v>13</v>
      </c>
      <c r="C81" s="109">
        <v>0.74235439736848374</v>
      </c>
      <c r="D81" s="109">
        <v>0.80180535347943338</v>
      </c>
      <c r="E81" s="54"/>
    </row>
    <row r="82" spans="2:5" s="45" customFormat="1" x14ac:dyDescent="0.2">
      <c r="B82" s="49" t="s">
        <v>0</v>
      </c>
      <c r="C82" s="110">
        <v>0.79022081509031483</v>
      </c>
      <c r="D82" s="110">
        <v>0.85043597339488686</v>
      </c>
      <c r="E82" s="54"/>
    </row>
    <row r="83" spans="2:5" s="45" customFormat="1" x14ac:dyDescent="0.2">
      <c r="B83" s="53"/>
      <c r="C83" s="54"/>
      <c r="D83" s="54"/>
      <c r="E83" s="54"/>
    </row>
    <row r="84" spans="2:5" s="45" customFormat="1" ht="15.75" x14ac:dyDescent="0.2">
      <c r="B84" s="15" t="s">
        <v>159</v>
      </c>
      <c r="C84" s="54"/>
      <c r="D84" s="54"/>
      <c r="E84" s="54"/>
    </row>
    <row r="85" spans="2:5" s="45" customFormat="1" x14ac:dyDescent="0.2">
      <c r="B85" s="55" t="s">
        <v>157</v>
      </c>
      <c r="C85" s="1" t="s">
        <v>88</v>
      </c>
      <c r="D85" s="1" t="s">
        <v>30</v>
      </c>
      <c r="E85" s="54"/>
    </row>
    <row r="86" spans="2:5" s="45" customFormat="1" x14ac:dyDescent="0.2">
      <c r="B86" s="48" t="s">
        <v>5</v>
      </c>
      <c r="C86" s="109">
        <v>0.81292373417961095</v>
      </c>
      <c r="D86" s="109">
        <v>0.86589629250534039</v>
      </c>
      <c r="E86" s="54"/>
    </row>
    <row r="87" spans="2:5" s="45" customFormat="1" x14ac:dyDescent="0.2">
      <c r="B87" s="48" t="s">
        <v>6</v>
      </c>
      <c r="C87" s="109">
        <v>0.80484555310696992</v>
      </c>
      <c r="D87" s="109">
        <v>0.85533805128576279</v>
      </c>
      <c r="E87" s="54"/>
    </row>
    <row r="88" spans="2:5" s="45" customFormat="1" x14ac:dyDescent="0.2">
      <c r="B88" s="48" t="s">
        <v>7</v>
      </c>
      <c r="C88" s="109">
        <v>0.85429654892564522</v>
      </c>
      <c r="D88" s="109">
        <v>0.87560726520382859</v>
      </c>
      <c r="E88" s="54"/>
    </row>
    <row r="89" spans="2:5" s="45" customFormat="1" x14ac:dyDescent="0.2">
      <c r="B89" s="48" t="s">
        <v>8</v>
      </c>
      <c r="C89" s="109">
        <v>0.81344627171838235</v>
      </c>
      <c r="D89" s="109">
        <v>0.85235757678303903</v>
      </c>
      <c r="E89" s="54"/>
    </row>
    <row r="90" spans="2:5" s="45" customFormat="1" x14ac:dyDescent="0.2">
      <c r="B90" s="48" t="s">
        <v>9</v>
      </c>
      <c r="C90" s="109">
        <v>0.87210097888008697</v>
      </c>
      <c r="D90" s="109">
        <v>0.90934640625949559</v>
      </c>
      <c r="E90" s="54"/>
    </row>
    <row r="91" spans="2:5" s="45" customFormat="1" x14ac:dyDescent="0.2">
      <c r="B91" s="48" t="s">
        <v>4</v>
      </c>
      <c r="C91" s="109">
        <v>0.79135022338656158</v>
      </c>
      <c r="D91" s="109">
        <v>0.84269683296435605</v>
      </c>
      <c r="E91" s="54"/>
    </row>
    <row r="92" spans="2:5" s="45" customFormat="1" x14ac:dyDescent="0.2">
      <c r="B92" s="48" t="s">
        <v>10</v>
      </c>
      <c r="C92" s="109">
        <v>0.86029403506196089</v>
      </c>
      <c r="D92" s="109">
        <v>0.89803074389659476</v>
      </c>
      <c r="E92" s="54"/>
    </row>
    <row r="93" spans="2:5" s="45" customFormat="1" x14ac:dyDescent="0.2">
      <c r="B93" s="48" t="s">
        <v>11</v>
      </c>
      <c r="C93" s="109">
        <v>0.85270115103518707</v>
      </c>
      <c r="D93" s="109">
        <v>0.87836660133894595</v>
      </c>
      <c r="E93" s="54"/>
    </row>
    <row r="94" spans="2:5" s="45" customFormat="1" x14ac:dyDescent="0.2">
      <c r="B94" s="48" t="s">
        <v>12</v>
      </c>
      <c r="C94" s="109">
        <v>0.87172769522507765</v>
      </c>
      <c r="D94" s="109">
        <v>0.91568651188200179</v>
      </c>
      <c r="E94" s="54"/>
    </row>
    <row r="95" spans="2:5" s="45" customFormat="1" x14ac:dyDescent="0.2">
      <c r="B95" s="48" t="s">
        <v>13</v>
      </c>
      <c r="C95" s="109">
        <v>0.76606108738598133</v>
      </c>
      <c r="D95" s="109">
        <v>0.82870659394850721</v>
      </c>
      <c r="E95" s="54"/>
    </row>
    <row r="96" spans="2:5" s="45" customFormat="1" x14ac:dyDescent="0.2">
      <c r="B96" s="49" t="s">
        <v>0</v>
      </c>
      <c r="C96" s="110">
        <v>0.83001919727225759</v>
      </c>
      <c r="D96" s="110">
        <v>0.87806486999759981</v>
      </c>
      <c r="E96" s="54"/>
    </row>
    <row r="97" spans="2:5" s="45" customFormat="1" x14ac:dyDescent="0.2">
      <c r="B97" s="53"/>
      <c r="C97" s="54"/>
      <c r="D97" s="54"/>
      <c r="E97" s="54"/>
    </row>
    <row r="98" spans="2:5" s="45" customFormat="1" ht="15.75" x14ac:dyDescent="0.2">
      <c r="B98" s="15" t="s">
        <v>218</v>
      </c>
      <c r="C98" s="54"/>
      <c r="D98" s="54"/>
      <c r="E98" s="54"/>
    </row>
    <row r="99" spans="2:5" s="45" customFormat="1" x14ac:dyDescent="0.2">
      <c r="B99" s="55" t="s">
        <v>157</v>
      </c>
      <c r="C99" s="1" t="s">
        <v>88</v>
      </c>
      <c r="D99" s="1" t="s">
        <v>30</v>
      </c>
      <c r="E99" s="54"/>
    </row>
    <row r="100" spans="2:5" s="45" customFormat="1" x14ac:dyDescent="0.2">
      <c r="B100" s="48" t="s">
        <v>5</v>
      </c>
      <c r="C100" s="109">
        <v>0.76112427642798042</v>
      </c>
      <c r="D100" s="109">
        <v>0.82348665236290697</v>
      </c>
      <c r="E100" s="54"/>
    </row>
    <row r="101" spans="2:5" s="45" customFormat="1" x14ac:dyDescent="0.2">
      <c r="B101" s="48" t="s">
        <v>6</v>
      </c>
      <c r="C101" s="109">
        <v>0.77630119472375791</v>
      </c>
      <c r="D101" s="109">
        <v>0.81647378413588134</v>
      </c>
      <c r="E101" s="54"/>
    </row>
    <row r="102" spans="2:5" s="45" customFormat="1" x14ac:dyDescent="0.2">
      <c r="B102" s="48" t="s">
        <v>7</v>
      </c>
      <c r="C102" s="109">
        <v>0.76530922903565612</v>
      </c>
      <c r="D102" s="109">
        <v>0.79624819624364918</v>
      </c>
      <c r="E102" s="54"/>
    </row>
    <row r="103" spans="2:5" s="45" customFormat="1" x14ac:dyDescent="0.2">
      <c r="B103" s="48" t="s">
        <v>8</v>
      </c>
      <c r="C103" s="109">
        <v>0.72125786287480964</v>
      </c>
      <c r="D103" s="109">
        <v>0.80055245552250942</v>
      </c>
      <c r="E103" s="54"/>
    </row>
    <row r="104" spans="2:5" s="45" customFormat="1" x14ac:dyDescent="0.2">
      <c r="B104" s="48" t="s">
        <v>9</v>
      </c>
      <c r="C104" s="109">
        <v>0.75404019247558418</v>
      </c>
      <c r="D104" s="109">
        <v>0.83226122439186356</v>
      </c>
      <c r="E104" s="54"/>
    </row>
    <row r="105" spans="2:5" s="45" customFormat="1" x14ac:dyDescent="0.2">
      <c r="B105" s="48" t="s">
        <v>4</v>
      </c>
      <c r="C105" s="109">
        <v>0.67511675120370762</v>
      </c>
      <c r="D105" s="109">
        <v>0.7441292222177599</v>
      </c>
      <c r="E105" s="54"/>
    </row>
    <row r="106" spans="2:5" s="45" customFormat="1" x14ac:dyDescent="0.2">
      <c r="B106" s="48" t="s">
        <v>10</v>
      </c>
      <c r="C106" s="109">
        <v>0.77105616398205556</v>
      </c>
      <c r="D106" s="109">
        <v>0.83534105462688557</v>
      </c>
      <c r="E106" s="54"/>
    </row>
    <row r="107" spans="2:5" s="45" customFormat="1" x14ac:dyDescent="0.2">
      <c r="B107" s="48" t="s">
        <v>11</v>
      </c>
      <c r="C107" s="109">
        <v>0.69133435126549514</v>
      </c>
      <c r="D107" s="109">
        <v>0.78772987705015263</v>
      </c>
      <c r="E107" s="54"/>
    </row>
    <row r="108" spans="2:5" s="45" customFormat="1" x14ac:dyDescent="0.2">
      <c r="B108" s="48" t="s">
        <v>12</v>
      </c>
      <c r="C108" s="109">
        <v>0.76804850820031212</v>
      </c>
      <c r="D108" s="109">
        <v>0.83742858768146744</v>
      </c>
      <c r="E108" s="54"/>
    </row>
    <row r="109" spans="2:5" s="45" customFormat="1" x14ac:dyDescent="0.2">
      <c r="B109" s="48" t="s">
        <v>13</v>
      </c>
      <c r="C109" s="109">
        <v>0.73071596671042294</v>
      </c>
      <c r="D109" s="109">
        <v>0.78652414829369166</v>
      </c>
      <c r="E109" s="54"/>
    </row>
    <row r="110" spans="2:5" s="45" customFormat="1" x14ac:dyDescent="0.2">
      <c r="B110" s="49" t="s">
        <v>0</v>
      </c>
      <c r="C110" s="110">
        <v>0.75255564252264118</v>
      </c>
      <c r="D110" s="110">
        <v>0.81132966007868212</v>
      </c>
      <c r="E110" s="54"/>
    </row>
    <row r="111" spans="2:5" s="45" customFormat="1" x14ac:dyDescent="0.2">
      <c r="B111" s="53"/>
      <c r="C111" s="54"/>
      <c r="D111" s="54"/>
      <c r="E111" s="54"/>
    </row>
    <row r="112" spans="2:5" s="45" customFormat="1" ht="15.75" x14ac:dyDescent="0.2">
      <c r="B112" s="15" t="s">
        <v>219</v>
      </c>
      <c r="C112" s="54"/>
      <c r="D112" s="54"/>
      <c r="E112" s="54"/>
    </row>
    <row r="113" spans="2:12" s="45" customFormat="1" x14ac:dyDescent="0.2">
      <c r="B113" s="55" t="s">
        <v>157</v>
      </c>
      <c r="C113" s="1" t="s">
        <v>88</v>
      </c>
      <c r="D113" s="1" t="s">
        <v>30</v>
      </c>
      <c r="E113" s="54"/>
    </row>
    <row r="114" spans="2:12" s="45" customFormat="1" x14ac:dyDescent="0.2">
      <c r="B114" s="48" t="s">
        <v>5</v>
      </c>
      <c r="C114" s="109">
        <v>0.77536887190495474</v>
      </c>
      <c r="D114" s="109">
        <v>0.81614888985172029</v>
      </c>
      <c r="E114" s="54"/>
    </row>
    <row r="115" spans="2:12" s="45" customFormat="1" x14ac:dyDescent="0.2">
      <c r="B115" s="48" t="s">
        <v>6</v>
      </c>
      <c r="C115" s="109">
        <v>0.73061461981799081</v>
      </c>
      <c r="D115" s="109">
        <v>0.81087477384370221</v>
      </c>
      <c r="E115" s="54"/>
    </row>
    <row r="116" spans="2:12" s="45" customFormat="1" x14ac:dyDescent="0.2">
      <c r="B116" s="48" t="s">
        <v>7</v>
      </c>
      <c r="C116" s="109">
        <v>0.77752824049039526</v>
      </c>
      <c r="D116" s="109">
        <v>0.80120717994290591</v>
      </c>
      <c r="E116" s="54"/>
    </row>
    <row r="117" spans="2:12" s="45" customFormat="1" x14ac:dyDescent="0.2">
      <c r="B117" s="48" t="s">
        <v>8</v>
      </c>
      <c r="C117" s="109">
        <v>0.76780575818311647</v>
      </c>
      <c r="D117" s="109">
        <v>0.83355253901343096</v>
      </c>
      <c r="E117" s="54"/>
    </row>
    <row r="118" spans="2:12" s="45" customFormat="1" x14ac:dyDescent="0.2">
      <c r="B118" s="48" t="s">
        <v>9</v>
      </c>
      <c r="C118" s="109">
        <v>0.78104021318754857</v>
      </c>
      <c r="D118" s="109">
        <v>0.84071955024727918</v>
      </c>
      <c r="E118" s="54"/>
    </row>
    <row r="119" spans="2:12" s="45" customFormat="1" x14ac:dyDescent="0.2">
      <c r="B119" s="48" t="s">
        <v>4</v>
      </c>
      <c r="C119" s="109">
        <v>0.78790359598630166</v>
      </c>
      <c r="D119" s="109">
        <v>0.87432643973852719</v>
      </c>
      <c r="E119" s="54"/>
    </row>
    <row r="120" spans="2:12" s="45" customFormat="1" x14ac:dyDescent="0.2">
      <c r="B120" s="48" t="s">
        <v>10</v>
      </c>
      <c r="C120" s="109">
        <v>0.82209486055921532</v>
      </c>
      <c r="D120" s="109">
        <v>0.88859901814716102</v>
      </c>
      <c r="E120" s="54"/>
    </row>
    <row r="121" spans="2:12" s="45" customFormat="1" x14ac:dyDescent="0.2">
      <c r="B121" s="48" t="s">
        <v>11</v>
      </c>
      <c r="C121" s="109">
        <v>0.90625</v>
      </c>
      <c r="D121" s="109">
        <v>0.93337326735764237</v>
      </c>
      <c r="E121" s="54"/>
    </row>
    <row r="122" spans="2:12" s="45" customFormat="1" x14ac:dyDescent="0.2">
      <c r="B122" s="48" t="s">
        <v>12</v>
      </c>
      <c r="C122" s="109">
        <v>0.8130707752985209</v>
      </c>
      <c r="D122" s="109">
        <v>0.8860049470860315</v>
      </c>
      <c r="E122" s="54"/>
    </row>
    <row r="123" spans="2:12" s="45" customFormat="1" x14ac:dyDescent="0.2">
      <c r="B123" s="48" t="s">
        <v>13</v>
      </c>
      <c r="C123" s="109">
        <v>0.72727170244072004</v>
      </c>
      <c r="D123" s="109">
        <v>0.75978863590022694</v>
      </c>
      <c r="E123" s="54"/>
    </row>
    <row r="124" spans="2:12" s="45" customFormat="1" x14ac:dyDescent="0.2">
      <c r="B124" s="49" t="s">
        <v>0</v>
      </c>
      <c r="C124" s="110">
        <v>0.7721447998116544</v>
      </c>
      <c r="D124" s="110">
        <v>0.82460024751370675</v>
      </c>
      <c r="E124" s="54"/>
    </row>
    <row r="125" spans="2:12" x14ac:dyDescent="0.25">
      <c r="B125" s="2"/>
      <c r="C125" s="2"/>
      <c r="D125" s="2"/>
      <c r="E125" s="2"/>
      <c r="F125" s="2"/>
    </row>
    <row r="126" spans="2:12" s="45" customFormat="1" ht="15.75" x14ac:dyDescent="0.25">
      <c r="B126" s="15" t="s">
        <v>160</v>
      </c>
    </row>
    <row r="127" spans="2:12" s="45" customFormat="1" x14ac:dyDescent="0.25">
      <c r="B127" s="55" t="s">
        <v>17</v>
      </c>
      <c r="C127" s="1">
        <v>2011</v>
      </c>
      <c r="D127" s="1">
        <v>2012</v>
      </c>
      <c r="E127" s="1">
        <v>2013</v>
      </c>
      <c r="F127" s="1">
        <v>2014</v>
      </c>
      <c r="G127" s="1">
        <v>2015</v>
      </c>
      <c r="H127" s="1">
        <v>2016</v>
      </c>
      <c r="I127" s="1">
        <v>2017</v>
      </c>
      <c r="J127" s="1">
        <v>2018</v>
      </c>
      <c r="K127" s="1">
        <v>2019</v>
      </c>
      <c r="L127" s="1" t="s">
        <v>0</v>
      </c>
    </row>
    <row r="128" spans="2:12" s="45" customFormat="1" x14ac:dyDescent="0.2">
      <c r="B128" s="48" t="s">
        <v>1</v>
      </c>
      <c r="C128" s="109">
        <v>0.80396315261584705</v>
      </c>
      <c r="D128" s="109">
        <v>0.85230789285411135</v>
      </c>
      <c r="E128" s="109">
        <v>0.81973088939108329</v>
      </c>
      <c r="F128" s="109">
        <v>0.79978217117640227</v>
      </c>
      <c r="G128" s="109">
        <v>0.80587418014677092</v>
      </c>
      <c r="H128" s="109">
        <v>0.84455590817835136</v>
      </c>
      <c r="I128" s="109">
        <v>0.89124088477953567</v>
      </c>
      <c r="J128" s="109">
        <v>0.86079229560204595</v>
      </c>
      <c r="K128" s="117">
        <v>0.7721447998116685</v>
      </c>
      <c r="L128" s="117">
        <v>0.82452621452867148</v>
      </c>
    </row>
    <row r="129" spans="2:12" s="45" customFormat="1" x14ac:dyDescent="0.2">
      <c r="B129" s="48" t="s">
        <v>2</v>
      </c>
      <c r="C129" s="109">
        <v>0.82382683182582206</v>
      </c>
      <c r="D129" s="109">
        <v>0.81506125809333041</v>
      </c>
      <c r="E129" s="109">
        <v>0.80678262910981935</v>
      </c>
      <c r="F129" s="109">
        <v>0.79864412743794166</v>
      </c>
      <c r="G129" s="109">
        <v>0.82783977437930689</v>
      </c>
      <c r="H129" s="109">
        <v>0.8679084952647993</v>
      </c>
      <c r="I129" s="109">
        <v>0.84432224766628161</v>
      </c>
      <c r="J129" s="109">
        <v>0.83793282556005622</v>
      </c>
      <c r="K129" s="117">
        <v>0.75255564252260165</v>
      </c>
      <c r="L129" s="117">
        <v>0.81119124754339866</v>
      </c>
    </row>
    <row r="130" spans="2:12" s="45" customFormat="1" x14ac:dyDescent="0.2">
      <c r="B130" s="48" t="s">
        <v>3</v>
      </c>
      <c r="C130" s="109">
        <v>0.84675095469708395</v>
      </c>
      <c r="D130" s="109">
        <v>0.87054708254598789</v>
      </c>
      <c r="E130" s="109">
        <v>0.89107606135930473</v>
      </c>
      <c r="F130" s="109">
        <v>0.90902462236242521</v>
      </c>
      <c r="G130" s="109">
        <v>0.92028283143206968</v>
      </c>
      <c r="H130" s="109">
        <v>0.91071346221352101</v>
      </c>
      <c r="I130" s="109">
        <v>0.88915922719679474</v>
      </c>
      <c r="J130" s="109">
        <v>0.86516689396645441</v>
      </c>
      <c r="K130" s="117">
        <v>0.83001919727228601</v>
      </c>
      <c r="L130" s="117">
        <v>0.87857954382711256</v>
      </c>
    </row>
    <row r="131" spans="2:12" s="45" customFormat="1" x14ac:dyDescent="0.2">
      <c r="B131" s="49" t="s">
        <v>0</v>
      </c>
      <c r="C131" s="110">
        <v>0.8425641975502185</v>
      </c>
      <c r="D131" s="110">
        <v>0.86381571879342878</v>
      </c>
      <c r="E131" s="110">
        <v>0.8811281525036796</v>
      </c>
      <c r="F131" s="110">
        <v>0.8941957653398378</v>
      </c>
      <c r="G131" s="110">
        <v>0.90446320587430939</v>
      </c>
      <c r="H131" s="110">
        <v>0.89709133266358587</v>
      </c>
      <c r="I131" s="110">
        <v>0.87426762946305403</v>
      </c>
      <c r="J131" s="110">
        <v>0.85379090144700831</v>
      </c>
      <c r="K131" s="118">
        <v>0.79022081509032582</v>
      </c>
      <c r="L131" s="119">
        <v>0.8505906286962005</v>
      </c>
    </row>
    <row r="132" spans="2:12" s="45" customFormat="1" x14ac:dyDescent="0.25"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</row>
    <row r="133" spans="2:12" s="45" customFormat="1" ht="15.75" x14ac:dyDescent="0.25">
      <c r="B133" s="15" t="s">
        <v>161</v>
      </c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</row>
    <row r="134" spans="2:12" s="45" customFormat="1" x14ac:dyDescent="0.25">
      <c r="B134" s="55" t="s">
        <v>17</v>
      </c>
      <c r="C134" s="1">
        <v>2011</v>
      </c>
      <c r="D134" s="1">
        <v>2012</v>
      </c>
      <c r="E134" s="1">
        <v>2013</v>
      </c>
      <c r="F134" s="1">
        <v>2014</v>
      </c>
      <c r="G134" s="1">
        <v>2015</v>
      </c>
      <c r="H134" s="1">
        <v>2016</v>
      </c>
      <c r="I134" s="1">
        <v>2017</v>
      </c>
      <c r="J134" s="1">
        <v>2018</v>
      </c>
      <c r="K134" s="1">
        <v>2019</v>
      </c>
      <c r="L134" s="1" t="s">
        <v>0</v>
      </c>
    </row>
    <row r="135" spans="2:12" s="45" customFormat="1" x14ac:dyDescent="0.2">
      <c r="B135" s="48" t="s">
        <v>24</v>
      </c>
      <c r="C135" s="109">
        <v>0.8141026608215477</v>
      </c>
      <c r="D135" s="109">
        <v>0.84260160806746087</v>
      </c>
      <c r="E135" s="109">
        <v>0.87239652967809844</v>
      </c>
      <c r="F135" s="109">
        <v>0.90141906800691107</v>
      </c>
      <c r="G135" s="109">
        <v>0.91851994117715685</v>
      </c>
      <c r="H135" s="109">
        <v>0.90566248455824272</v>
      </c>
      <c r="I135" s="109">
        <v>0.88840062239517836</v>
      </c>
      <c r="J135" s="109">
        <v>0.8583638271892291</v>
      </c>
      <c r="K135" s="117">
        <v>0.82437779469871797</v>
      </c>
      <c r="L135" s="109">
        <v>0.87173930673110467</v>
      </c>
    </row>
    <row r="136" spans="2:12" s="45" customFormat="1" x14ac:dyDescent="0.2">
      <c r="B136" s="48" t="s">
        <v>25</v>
      </c>
      <c r="C136" s="109">
        <v>0.84602163519979656</v>
      </c>
      <c r="D136" s="109">
        <v>0.87240433472219603</v>
      </c>
      <c r="E136" s="109">
        <v>0.8970660656770616</v>
      </c>
      <c r="F136" s="109">
        <v>0.91895824682869443</v>
      </c>
      <c r="G136" s="109">
        <v>0.92707609735973484</v>
      </c>
      <c r="H136" s="109">
        <v>0.9113636137333343</v>
      </c>
      <c r="I136" s="109">
        <v>0.88724377692104528</v>
      </c>
      <c r="J136" s="109">
        <v>0.86239555111506516</v>
      </c>
      <c r="K136" s="117">
        <v>0.83796072531066379</v>
      </c>
      <c r="L136" s="109">
        <v>0.88142925766960467</v>
      </c>
    </row>
    <row r="137" spans="2:12" s="45" customFormat="1" x14ac:dyDescent="0.2">
      <c r="B137" s="48" t="s">
        <v>21</v>
      </c>
      <c r="C137" s="109">
        <v>0.86128779929649635</v>
      </c>
      <c r="D137" s="109">
        <v>0.88468574745359763</v>
      </c>
      <c r="E137" s="109">
        <v>0.89823629621082313</v>
      </c>
      <c r="F137" s="109">
        <v>0.90724272830699171</v>
      </c>
      <c r="G137" s="109">
        <v>0.91736408103394873</v>
      </c>
      <c r="H137" s="109">
        <v>0.91297968816540975</v>
      </c>
      <c r="I137" s="109">
        <v>0.89062985137906003</v>
      </c>
      <c r="J137" s="109">
        <v>0.87104098432939348</v>
      </c>
      <c r="K137" s="117">
        <v>0.82883312716591107</v>
      </c>
      <c r="L137" s="109">
        <v>0.8810121984413386</v>
      </c>
    </row>
    <row r="138" spans="2:12" s="45" customFormat="1" x14ac:dyDescent="0.2">
      <c r="B138" s="48" t="s">
        <v>2</v>
      </c>
      <c r="C138" s="109">
        <v>0.82382683182582206</v>
      </c>
      <c r="D138" s="109">
        <v>0.81506125809333041</v>
      </c>
      <c r="E138" s="109">
        <v>0.80678262910981935</v>
      </c>
      <c r="F138" s="109">
        <v>0.79864412743794166</v>
      </c>
      <c r="G138" s="109">
        <v>0.82783977437930689</v>
      </c>
      <c r="H138" s="109">
        <v>0.8679084952647993</v>
      </c>
      <c r="I138" s="109">
        <v>0.84432224766628161</v>
      </c>
      <c r="J138" s="109">
        <v>0.83793282556005622</v>
      </c>
      <c r="K138" s="117">
        <v>0.75255564252260165</v>
      </c>
      <c r="L138" s="109">
        <v>0.81119124754339866</v>
      </c>
    </row>
    <row r="139" spans="2:12" s="45" customFormat="1" x14ac:dyDescent="0.2">
      <c r="B139" s="48" t="s">
        <v>1</v>
      </c>
      <c r="C139" s="109">
        <v>0.80396315261584705</v>
      </c>
      <c r="D139" s="109">
        <v>0.85230789285411135</v>
      </c>
      <c r="E139" s="109">
        <v>0.81973088939108329</v>
      </c>
      <c r="F139" s="109">
        <v>0.79978217117640227</v>
      </c>
      <c r="G139" s="109">
        <v>0.80587418014677092</v>
      </c>
      <c r="H139" s="109">
        <v>0.84455590817835136</v>
      </c>
      <c r="I139" s="109">
        <v>0.89124088477953567</v>
      </c>
      <c r="J139" s="109">
        <v>0.86080376722366003</v>
      </c>
      <c r="K139" s="117">
        <v>0.77323901117489291</v>
      </c>
      <c r="L139" s="109">
        <v>0.82532752924547759</v>
      </c>
    </row>
    <row r="140" spans="2:12" s="45" customFormat="1" x14ac:dyDescent="0.2">
      <c r="B140" s="48" t="s">
        <v>70</v>
      </c>
      <c r="C140" s="109"/>
      <c r="D140" s="109"/>
      <c r="E140" s="109"/>
      <c r="F140" s="109"/>
      <c r="G140" s="109"/>
      <c r="H140" s="109"/>
      <c r="I140" s="109"/>
      <c r="J140" s="109">
        <v>0.85735106216831969</v>
      </c>
      <c r="K140" s="117">
        <v>0.69936304844393038</v>
      </c>
      <c r="L140" s="109">
        <v>0.72111038636550595</v>
      </c>
    </row>
    <row r="141" spans="2:12" x14ac:dyDescent="0.2">
      <c r="B141" s="49" t="s">
        <v>0</v>
      </c>
      <c r="C141" s="110">
        <v>0.84256419755021805</v>
      </c>
      <c r="D141" s="110">
        <v>0.86381571879342811</v>
      </c>
      <c r="E141" s="110">
        <v>0.88112815250368037</v>
      </c>
      <c r="F141" s="110">
        <v>0.89419576533982736</v>
      </c>
      <c r="G141" s="110">
        <v>0.90446320587430395</v>
      </c>
      <c r="H141" s="110">
        <v>0.89709133266358498</v>
      </c>
      <c r="I141" s="110">
        <v>0.8742676294631393</v>
      </c>
      <c r="J141" s="110">
        <v>0.8537909014472348</v>
      </c>
      <c r="K141" s="119">
        <v>0.79022081509032882</v>
      </c>
      <c r="L141" s="110">
        <v>0.8505906286959688</v>
      </c>
    </row>
    <row r="142" spans="2:12" s="45" customFormat="1" x14ac:dyDescent="0.25"/>
    <row r="143" spans="2:12" s="45" customFormat="1" ht="15.75" x14ac:dyDescent="0.25">
      <c r="B143" s="15" t="s">
        <v>162</v>
      </c>
    </row>
    <row r="144" spans="2:12" s="45" customFormat="1" x14ac:dyDescent="0.25">
      <c r="B144" s="55" t="s">
        <v>19</v>
      </c>
      <c r="C144" s="1">
        <v>2011</v>
      </c>
      <c r="D144" s="1">
        <v>2012</v>
      </c>
      <c r="E144" s="1">
        <v>2013</v>
      </c>
      <c r="F144" s="1">
        <v>2014</v>
      </c>
      <c r="G144" s="1">
        <v>2015</v>
      </c>
      <c r="H144" s="1">
        <v>2016</v>
      </c>
      <c r="I144" s="1">
        <v>2017</v>
      </c>
      <c r="J144" s="1">
        <v>2018</v>
      </c>
      <c r="K144" s="1">
        <v>2019</v>
      </c>
      <c r="L144" s="1" t="s">
        <v>0</v>
      </c>
    </row>
    <row r="145" spans="2:12" s="45" customFormat="1" x14ac:dyDescent="0.2">
      <c r="B145" s="48" t="s">
        <v>27</v>
      </c>
      <c r="C145" s="109">
        <v>0.81694131244480617</v>
      </c>
      <c r="D145" s="109">
        <v>0.84296342527010404</v>
      </c>
      <c r="E145" s="109">
        <v>0.86312193884910671</v>
      </c>
      <c r="F145" s="109">
        <v>0.8718809764589901</v>
      </c>
      <c r="G145" s="109">
        <v>0.87735147623007514</v>
      </c>
      <c r="H145" s="109">
        <v>0.86627185548758745</v>
      </c>
      <c r="I145" s="109">
        <v>0.83661775880952083</v>
      </c>
      <c r="J145" s="109">
        <v>0.81451658140793304</v>
      </c>
      <c r="K145" s="117">
        <v>0.75675929689030774</v>
      </c>
      <c r="L145" s="109">
        <v>0.81676105831522905</v>
      </c>
    </row>
    <row r="146" spans="2:12" s="45" customFormat="1" x14ac:dyDescent="0.2">
      <c r="B146" s="48" t="s">
        <v>28</v>
      </c>
      <c r="C146" s="109">
        <v>0.87555921485120891</v>
      </c>
      <c r="D146" s="109">
        <v>0.88605294760788755</v>
      </c>
      <c r="E146" s="109">
        <v>0.90023661302385238</v>
      </c>
      <c r="F146" s="109">
        <v>0.91557167191933042</v>
      </c>
      <c r="G146" s="109">
        <v>0.92812719765951823</v>
      </c>
      <c r="H146" s="109">
        <v>0.92426488703073617</v>
      </c>
      <c r="I146" s="109">
        <v>0.9072005986385353</v>
      </c>
      <c r="J146" s="109">
        <v>0.88759540233161793</v>
      </c>
      <c r="K146" s="117">
        <v>0.82083330041393021</v>
      </c>
      <c r="L146" s="109">
        <v>0.88088663704552594</v>
      </c>
    </row>
    <row r="147" spans="2:12" s="45" customFormat="1" x14ac:dyDescent="0.2">
      <c r="B147" s="49" t="s">
        <v>0</v>
      </c>
      <c r="C147" s="110">
        <v>0.84256419755021783</v>
      </c>
      <c r="D147" s="110">
        <v>0.86381571879342911</v>
      </c>
      <c r="E147" s="110">
        <v>0.88112815250367749</v>
      </c>
      <c r="F147" s="110">
        <v>0.89419576533983214</v>
      </c>
      <c r="G147" s="110">
        <v>0.90446320587429863</v>
      </c>
      <c r="H147" s="110">
        <v>0.89709133266358676</v>
      </c>
      <c r="I147" s="110">
        <v>0.87426762946308878</v>
      </c>
      <c r="J147" s="110">
        <v>0.85379090144715897</v>
      </c>
      <c r="K147" s="119">
        <v>0.7902208150903004</v>
      </c>
      <c r="L147" s="110">
        <v>0.85059062869626201</v>
      </c>
    </row>
    <row r="148" spans="2:12" s="45" customFormat="1" x14ac:dyDescent="0.25">
      <c r="B148" s="56" t="s">
        <v>31</v>
      </c>
      <c r="C148" s="120">
        <f>+C146-C145</f>
        <v>5.8617902406402744E-2</v>
      </c>
      <c r="D148" s="120">
        <f t="shared" ref="D148:I148" si="7">+D146-D145</f>
        <v>4.3089522337783515E-2</v>
      </c>
      <c r="E148" s="120">
        <f t="shared" si="7"/>
        <v>3.7114674174745677E-2</v>
      </c>
      <c r="F148" s="120">
        <f t="shared" si="7"/>
        <v>4.3690695460340323E-2</v>
      </c>
      <c r="G148" s="120">
        <f t="shared" si="7"/>
        <v>5.0775721429443088E-2</v>
      </c>
      <c r="H148" s="120">
        <f t="shared" si="7"/>
        <v>5.7993031543148721E-2</v>
      </c>
      <c r="I148" s="120">
        <f t="shared" si="7"/>
        <v>7.0582839829014477E-2</v>
      </c>
      <c r="J148" s="120">
        <f t="shared" ref="J148:K148" si="8">+J146-J145</f>
        <v>7.3078820923684895E-2</v>
      </c>
      <c r="K148" s="120">
        <f t="shared" si="8"/>
        <v>6.4074003523622469E-2</v>
      </c>
      <c r="L148" s="120">
        <f>+L146-L145</f>
        <v>6.4125578730296895E-2</v>
      </c>
    </row>
    <row r="149" spans="2:12" s="45" customFormat="1" x14ac:dyDescent="0.25">
      <c r="B149" s="85"/>
      <c r="C149" s="86"/>
      <c r="D149" s="86"/>
      <c r="E149" s="86"/>
      <c r="F149" s="86"/>
      <c r="G149" s="86"/>
      <c r="H149" s="86"/>
      <c r="I149" s="86"/>
      <c r="J149" s="86"/>
    </row>
    <row r="150" spans="2:12" s="45" customFormat="1" ht="15.75" x14ac:dyDescent="0.25">
      <c r="B150" s="15" t="s">
        <v>163</v>
      </c>
      <c r="C150" s="86"/>
      <c r="D150" s="86"/>
      <c r="E150" s="86"/>
      <c r="F150" s="86"/>
      <c r="G150" s="86"/>
      <c r="H150" s="86"/>
      <c r="I150" s="86"/>
      <c r="J150" s="86"/>
    </row>
    <row r="151" spans="2:12" s="45" customFormat="1" x14ac:dyDescent="0.25">
      <c r="B151" s="55" t="s">
        <v>167</v>
      </c>
      <c r="C151" s="1" t="s">
        <v>88</v>
      </c>
      <c r="D151" s="1" t="s">
        <v>30</v>
      </c>
      <c r="E151" s="86"/>
      <c r="F151" s="86"/>
      <c r="G151" s="86"/>
      <c r="H151" s="86"/>
      <c r="I151" s="86"/>
      <c r="J151" s="86"/>
    </row>
    <row r="152" spans="2:12" s="45" customFormat="1" x14ac:dyDescent="0.2">
      <c r="B152" s="48" t="s">
        <v>46</v>
      </c>
      <c r="C152" s="109">
        <v>0.97958745371204436</v>
      </c>
      <c r="D152" s="109">
        <v>0.97402138950801498</v>
      </c>
      <c r="E152" s="86"/>
      <c r="F152" s="86"/>
      <c r="G152" s="86"/>
      <c r="H152" s="86"/>
      <c r="I152" s="86"/>
      <c r="J152" s="86"/>
    </row>
    <row r="153" spans="2:12" s="45" customFormat="1" x14ac:dyDescent="0.2">
      <c r="B153" s="48" t="s">
        <v>40</v>
      </c>
      <c r="C153" s="109">
        <v>0.9141871390061812</v>
      </c>
      <c r="D153" s="109">
        <v>0.94930115507988522</v>
      </c>
      <c r="E153" s="86"/>
      <c r="F153" s="86"/>
      <c r="G153" s="86"/>
      <c r="H153" s="86"/>
      <c r="I153" s="86"/>
      <c r="J153" s="86"/>
    </row>
    <row r="154" spans="2:12" s="45" customFormat="1" x14ac:dyDescent="0.2">
      <c r="B154" s="48" t="s">
        <v>44</v>
      </c>
      <c r="C154" s="109">
        <v>0.91827686502633776</v>
      </c>
      <c r="D154" s="109">
        <v>0.94246825329809214</v>
      </c>
      <c r="E154" s="86"/>
      <c r="F154" s="86"/>
      <c r="G154" s="86"/>
      <c r="H154" s="86"/>
      <c r="I154" s="86"/>
      <c r="J154" s="86"/>
    </row>
    <row r="155" spans="2:12" s="45" customFormat="1" x14ac:dyDescent="0.2">
      <c r="B155" s="48" t="s">
        <v>165</v>
      </c>
      <c r="C155" s="109">
        <v>0.91904356703176793</v>
      </c>
      <c r="D155" s="109">
        <v>0.93543835469785619</v>
      </c>
      <c r="E155" s="86"/>
      <c r="F155" s="86"/>
      <c r="G155" s="86"/>
      <c r="H155" s="86"/>
      <c r="I155" s="86"/>
      <c r="J155" s="86"/>
    </row>
    <row r="156" spans="2:12" s="45" customFormat="1" x14ac:dyDescent="0.2">
      <c r="B156" s="48" t="s">
        <v>89</v>
      </c>
      <c r="C156" s="109">
        <v>0.89296739930572588</v>
      </c>
      <c r="D156" s="109">
        <v>0.9306277936675007</v>
      </c>
      <c r="E156" s="86"/>
      <c r="F156" s="86"/>
      <c r="G156" s="86"/>
      <c r="H156" s="86"/>
      <c r="I156" s="86"/>
      <c r="J156" s="86"/>
    </row>
    <row r="157" spans="2:12" s="45" customFormat="1" x14ac:dyDescent="0.2">
      <c r="B157" s="48" t="s">
        <v>47</v>
      </c>
      <c r="C157" s="109">
        <v>0.93492003946401603</v>
      </c>
      <c r="D157" s="109">
        <v>0.92866398512148884</v>
      </c>
      <c r="E157" s="86"/>
      <c r="F157" s="86"/>
      <c r="G157" s="86"/>
      <c r="H157" s="86"/>
      <c r="I157" s="86"/>
      <c r="J157" s="86"/>
    </row>
    <row r="158" spans="2:12" s="45" customFormat="1" x14ac:dyDescent="0.2">
      <c r="B158" s="48" t="s">
        <v>41</v>
      </c>
      <c r="C158" s="109">
        <v>0.89182948483264957</v>
      </c>
      <c r="D158" s="109">
        <v>0.92775807787212172</v>
      </c>
      <c r="E158" s="86"/>
      <c r="F158" s="86"/>
      <c r="G158" s="86"/>
      <c r="H158" s="86"/>
      <c r="I158" s="86"/>
      <c r="J158" s="86"/>
    </row>
    <row r="159" spans="2:12" s="45" customFormat="1" x14ac:dyDescent="0.2">
      <c r="B159" s="48" t="s">
        <v>90</v>
      </c>
      <c r="C159" s="109">
        <v>0.89578937894540944</v>
      </c>
      <c r="D159" s="109">
        <v>0.92704991084489996</v>
      </c>
      <c r="E159" s="86"/>
      <c r="F159" s="86"/>
      <c r="G159" s="86"/>
      <c r="H159" s="86"/>
      <c r="I159" s="86"/>
      <c r="J159" s="86"/>
    </row>
    <row r="160" spans="2:12" s="45" customFormat="1" x14ac:dyDescent="0.2">
      <c r="B160" s="48" t="s">
        <v>50</v>
      </c>
      <c r="C160" s="109">
        <v>0.89699741171062009</v>
      </c>
      <c r="D160" s="109">
        <v>0.92626896412785442</v>
      </c>
      <c r="E160" s="86"/>
      <c r="F160" s="86"/>
      <c r="G160" s="86"/>
      <c r="H160" s="86"/>
      <c r="I160" s="86"/>
      <c r="J160" s="86"/>
    </row>
    <row r="161" spans="2:10" s="45" customFormat="1" x14ac:dyDescent="0.2">
      <c r="B161" s="48" t="s">
        <v>73</v>
      </c>
      <c r="C161" s="109">
        <v>0.91395647893581788</v>
      </c>
      <c r="D161" s="109">
        <v>0.92399328678722192</v>
      </c>
      <c r="E161" s="86"/>
      <c r="F161" s="86"/>
      <c r="G161" s="86"/>
      <c r="H161" s="86"/>
      <c r="I161" s="86"/>
      <c r="J161" s="86"/>
    </row>
    <row r="162" spans="2:10" s="45" customFormat="1" x14ac:dyDescent="0.2">
      <c r="B162" s="105"/>
      <c r="C162" s="106"/>
      <c r="D162" s="106"/>
      <c r="E162" s="86"/>
      <c r="F162" s="86"/>
      <c r="G162" s="86"/>
      <c r="H162" s="86"/>
      <c r="I162" s="86"/>
      <c r="J162" s="86"/>
    </row>
    <row r="163" spans="2:10" s="45" customFormat="1" ht="15.75" x14ac:dyDescent="0.25">
      <c r="B163" s="15" t="s">
        <v>164</v>
      </c>
      <c r="C163" s="86"/>
      <c r="D163" s="86"/>
      <c r="E163" s="86"/>
      <c r="F163" s="86"/>
      <c r="G163" s="86"/>
      <c r="H163" s="86"/>
      <c r="I163" s="86"/>
      <c r="J163" s="86"/>
    </row>
    <row r="164" spans="2:10" s="45" customFormat="1" x14ac:dyDescent="0.25">
      <c r="B164" s="55" t="s">
        <v>167</v>
      </c>
      <c r="C164" s="1" t="s">
        <v>88</v>
      </c>
      <c r="D164" s="1" t="s">
        <v>30</v>
      </c>
      <c r="E164" s="86"/>
      <c r="F164" s="86"/>
      <c r="G164" s="86"/>
      <c r="H164" s="86"/>
      <c r="I164" s="86"/>
      <c r="J164" s="86"/>
    </row>
    <row r="165" spans="2:10" s="45" customFormat="1" x14ac:dyDescent="0.2">
      <c r="B165" s="48" t="s">
        <v>104</v>
      </c>
      <c r="C165" s="109">
        <v>0.74082651404205913</v>
      </c>
      <c r="D165" s="109">
        <v>0.81072360803235877</v>
      </c>
      <c r="E165" s="86"/>
      <c r="F165" s="86"/>
      <c r="G165" s="86"/>
      <c r="H165" s="86"/>
      <c r="I165" s="86"/>
      <c r="J165" s="86"/>
    </row>
    <row r="166" spans="2:10" s="45" customFormat="1" x14ac:dyDescent="0.2">
      <c r="B166" s="48" t="s">
        <v>105</v>
      </c>
      <c r="C166" s="109">
        <v>0.77097943686147885</v>
      </c>
      <c r="D166" s="109">
        <v>0.80821147829331641</v>
      </c>
      <c r="E166" s="86"/>
      <c r="F166" s="86"/>
      <c r="G166" s="86"/>
      <c r="H166" s="86"/>
      <c r="I166" s="86"/>
      <c r="J166" s="86"/>
    </row>
    <row r="167" spans="2:10" s="45" customFormat="1" x14ac:dyDescent="0.2">
      <c r="B167" s="48" t="s">
        <v>106</v>
      </c>
      <c r="C167" s="109">
        <v>0.67452922903390544</v>
      </c>
      <c r="D167" s="109">
        <v>0.80280504186333712</v>
      </c>
      <c r="E167" s="86"/>
      <c r="F167" s="86"/>
      <c r="G167" s="86"/>
      <c r="H167" s="86"/>
      <c r="I167" s="86"/>
      <c r="J167" s="86"/>
    </row>
    <row r="168" spans="2:10" s="45" customFormat="1" x14ac:dyDescent="0.2">
      <c r="B168" s="48" t="s">
        <v>108</v>
      </c>
      <c r="C168" s="109">
        <v>0.74963413298657389</v>
      </c>
      <c r="D168" s="109">
        <v>0.79385372686140609</v>
      </c>
      <c r="E168" s="86"/>
      <c r="F168" s="86"/>
      <c r="G168" s="86"/>
      <c r="H168" s="86"/>
      <c r="I168" s="86"/>
      <c r="J168" s="86"/>
    </row>
    <row r="169" spans="2:10" s="45" customFormat="1" x14ac:dyDescent="0.2">
      <c r="B169" s="48" t="s">
        <v>109</v>
      </c>
      <c r="C169" s="109">
        <v>0.74370598703728297</v>
      </c>
      <c r="D169" s="109">
        <v>0.79165076640133025</v>
      </c>
      <c r="E169" s="86"/>
      <c r="F169" s="86"/>
      <c r="G169" s="86"/>
      <c r="H169" s="86"/>
      <c r="I169" s="86"/>
      <c r="J169" s="86"/>
    </row>
    <row r="170" spans="2:10" s="45" customFormat="1" x14ac:dyDescent="0.2">
      <c r="B170" s="48" t="s">
        <v>110</v>
      </c>
      <c r="C170" s="109">
        <v>0.74966698965065004</v>
      </c>
      <c r="D170" s="109">
        <v>0.78779631639802294</v>
      </c>
      <c r="E170" s="86"/>
      <c r="F170" s="86"/>
      <c r="G170" s="86"/>
      <c r="H170" s="86"/>
      <c r="I170" s="86"/>
      <c r="J170" s="86"/>
    </row>
    <row r="171" spans="2:10" s="45" customFormat="1" x14ac:dyDescent="0.2">
      <c r="B171" s="48" t="s">
        <v>111</v>
      </c>
      <c r="C171" s="109">
        <v>0.7336450173723863</v>
      </c>
      <c r="D171" s="109">
        <v>0.78440481209467894</v>
      </c>
      <c r="E171" s="86"/>
      <c r="F171" s="86"/>
      <c r="G171" s="86"/>
      <c r="H171" s="86"/>
      <c r="I171" s="86"/>
      <c r="J171" s="86"/>
    </row>
    <row r="172" spans="2:10" s="45" customFormat="1" x14ac:dyDescent="0.2">
      <c r="B172" s="48" t="s">
        <v>57</v>
      </c>
      <c r="C172" s="109">
        <v>0.6928183452464961</v>
      </c>
      <c r="D172" s="109">
        <v>0.78236628482553283</v>
      </c>
      <c r="E172" s="86"/>
      <c r="F172" s="86"/>
      <c r="G172" s="86"/>
      <c r="H172" s="86"/>
      <c r="I172" s="86"/>
      <c r="J172" s="86"/>
    </row>
    <row r="173" spans="2:10" s="45" customFormat="1" x14ac:dyDescent="0.2">
      <c r="B173" s="48" t="s">
        <v>112</v>
      </c>
      <c r="C173" s="109">
        <v>0.68545294588887051</v>
      </c>
      <c r="D173" s="109">
        <v>0.76028197159450783</v>
      </c>
      <c r="E173" s="86"/>
      <c r="F173" s="86"/>
      <c r="G173" s="86"/>
      <c r="H173" s="86"/>
      <c r="I173" s="86"/>
      <c r="J173" s="86"/>
    </row>
    <row r="174" spans="2:10" s="45" customFormat="1" x14ac:dyDescent="0.2">
      <c r="B174" s="48" t="s">
        <v>113</v>
      </c>
      <c r="C174" s="109">
        <v>0.6579499087726085</v>
      </c>
      <c r="D174" s="109">
        <v>0.75139723476193176</v>
      </c>
      <c r="E174" s="86"/>
      <c r="F174" s="86"/>
      <c r="G174" s="86"/>
      <c r="H174" s="86"/>
      <c r="I174" s="86"/>
      <c r="J174" s="86"/>
    </row>
    <row r="175" spans="2:10" s="45" customFormat="1" x14ac:dyDescent="0.2">
      <c r="B175" s="105"/>
      <c r="C175" s="106"/>
      <c r="D175" s="106"/>
      <c r="E175" s="86"/>
      <c r="F175" s="86"/>
      <c r="G175" s="86"/>
      <c r="H175" s="86"/>
      <c r="I175" s="86"/>
      <c r="J175" s="86"/>
    </row>
    <row r="176" spans="2:10" s="45" customFormat="1" ht="15.75" x14ac:dyDescent="0.25">
      <c r="B176" s="15" t="s">
        <v>166</v>
      </c>
      <c r="C176" s="86"/>
      <c r="D176" s="86"/>
      <c r="E176" s="86"/>
      <c r="F176" s="86"/>
      <c r="G176" s="86"/>
      <c r="H176" s="86"/>
      <c r="I176" s="86"/>
      <c r="J176" s="86"/>
    </row>
    <row r="177" spans="2:10" s="45" customFormat="1" x14ac:dyDescent="0.25">
      <c r="B177" s="55" t="s">
        <v>167</v>
      </c>
      <c r="C177" s="1" t="s">
        <v>88</v>
      </c>
      <c r="D177" s="1" t="s">
        <v>30</v>
      </c>
      <c r="E177" s="86"/>
      <c r="F177" s="86"/>
      <c r="G177" s="86"/>
      <c r="H177" s="86"/>
      <c r="I177" s="86"/>
      <c r="J177" s="86"/>
    </row>
    <row r="178" spans="2:10" s="45" customFormat="1" x14ac:dyDescent="0.25">
      <c r="B178" s="83" t="s">
        <v>59</v>
      </c>
      <c r="C178" s="121">
        <v>0.81079354707434315</v>
      </c>
      <c r="D178" s="121">
        <v>0.88480149244380912</v>
      </c>
      <c r="E178" s="86"/>
      <c r="F178" s="86"/>
      <c r="G178" s="86"/>
      <c r="H178" s="86"/>
      <c r="I178" s="86"/>
      <c r="J178" s="86"/>
    </row>
    <row r="179" spans="2:10" s="45" customFormat="1" x14ac:dyDescent="0.25">
      <c r="B179" s="83" t="s">
        <v>51</v>
      </c>
      <c r="C179" s="121">
        <v>0.87408153705362512</v>
      </c>
      <c r="D179" s="121">
        <v>0.87668537587538009</v>
      </c>
      <c r="E179" s="86"/>
      <c r="F179" s="86"/>
      <c r="G179" s="86"/>
      <c r="H179" s="86"/>
      <c r="I179" s="86"/>
      <c r="J179" s="86"/>
    </row>
    <row r="180" spans="2:10" s="45" customFormat="1" x14ac:dyDescent="0.25">
      <c r="B180" s="83" t="s">
        <v>45</v>
      </c>
      <c r="C180" s="121">
        <v>0.77324756605895406</v>
      </c>
      <c r="D180" s="121">
        <v>0.87236092261748799</v>
      </c>
      <c r="E180" s="86"/>
      <c r="F180" s="86"/>
      <c r="G180" s="86"/>
      <c r="H180" s="86"/>
      <c r="I180" s="86"/>
      <c r="J180" s="86"/>
    </row>
    <row r="181" spans="2:10" s="45" customFormat="1" x14ac:dyDescent="0.25">
      <c r="B181" s="83" t="s">
        <v>58</v>
      </c>
      <c r="C181" s="121">
        <v>0.84896429103830562</v>
      </c>
      <c r="D181" s="121">
        <v>0.86516164189062206</v>
      </c>
      <c r="E181" s="86"/>
      <c r="F181" s="86"/>
      <c r="G181" s="86"/>
      <c r="H181" s="86"/>
      <c r="I181" s="86"/>
      <c r="J181" s="86"/>
    </row>
    <row r="182" spans="2:10" s="45" customFormat="1" x14ac:dyDescent="0.25">
      <c r="B182" s="83" t="s">
        <v>91</v>
      </c>
      <c r="C182" s="121">
        <v>0.8541171156912627</v>
      </c>
      <c r="D182" s="121">
        <v>0.86512363049709751</v>
      </c>
      <c r="E182" s="86"/>
      <c r="F182" s="86"/>
      <c r="G182" s="86"/>
      <c r="H182" s="86"/>
      <c r="I182" s="86"/>
      <c r="J182" s="86"/>
    </row>
    <row r="183" spans="2:10" s="45" customFormat="1" x14ac:dyDescent="0.25">
      <c r="B183" s="83" t="s">
        <v>43</v>
      </c>
      <c r="C183" s="121">
        <v>0.81151628418540744</v>
      </c>
      <c r="D183" s="121">
        <v>0.86334013375163221</v>
      </c>
      <c r="E183" s="86"/>
      <c r="F183" s="86"/>
      <c r="G183" s="86"/>
      <c r="H183" s="86"/>
      <c r="I183" s="86"/>
      <c r="J183" s="86"/>
    </row>
    <row r="184" spans="2:10" s="45" customFormat="1" x14ac:dyDescent="0.25">
      <c r="B184" s="83" t="s">
        <v>92</v>
      </c>
      <c r="C184" s="121">
        <v>0.82087340594017533</v>
      </c>
      <c r="D184" s="121">
        <v>0.85603105793186896</v>
      </c>
      <c r="E184" s="86"/>
      <c r="F184" s="86"/>
      <c r="G184" s="86"/>
      <c r="H184" s="86"/>
      <c r="I184" s="86"/>
      <c r="J184" s="86"/>
    </row>
    <row r="185" spans="2:10" s="45" customFormat="1" x14ac:dyDescent="0.25">
      <c r="B185" s="83" t="s">
        <v>54</v>
      </c>
      <c r="C185" s="121">
        <v>0.78525124500450638</v>
      </c>
      <c r="D185" s="121">
        <v>0.85559420533902231</v>
      </c>
      <c r="E185" s="86"/>
      <c r="F185" s="86"/>
      <c r="G185" s="86"/>
      <c r="H185" s="86"/>
      <c r="I185" s="86"/>
      <c r="J185" s="86"/>
    </row>
    <row r="186" spans="2:10" s="45" customFormat="1" x14ac:dyDescent="0.25">
      <c r="B186" s="83" t="s">
        <v>48</v>
      </c>
      <c r="C186" s="121">
        <v>0.82939920626279195</v>
      </c>
      <c r="D186" s="121">
        <v>0.85552399690906689</v>
      </c>
      <c r="E186" s="86"/>
      <c r="F186" s="86"/>
      <c r="G186" s="86"/>
      <c r="H186" s="86"/>
      <c r="I186" s="86"/>
      <c r="J186" s="86"/>
    </row>
    <row r="187" spans="2:10" s="45" customFormat="1" x14ac:dyDescent="0.25">
      <c r="B187" s="83" t="s">
        <v>89</v>
      </c>
      <c r="C187" s="121">
        <v>0.76592268130729613</v>
      </c>
      <c r="D187" s="121">
        <v>0.85526753667112898</v>
      </c>
      <c r="E187" s="86"/>
      <c r="F187" s="86"/>
      <c r="G187" s="86"/>
      <c r="H187" s="86"/>
      <c r="I187" s="86"/>
      <c r="J187" s="86"/>
    </row>
    <row r="188" spans="2:10" s="45" customFormat="1" x14ac:dyDescent="0.25">
      <c r="B188" s="85"/>
      <c r="C188" s="86"/>
      <c r="D188" s="86"/>
      <c r="E188" s="86"/>
      <c r="F188" s="86"/>
      <c r="G188" s="86"/>
      <c r="H188" s="86"/>
      <c r="I188" s="86"/>
      <c r="J188" s="86"/>
    </row>
    <row r="189" spans="2:10" s="45" customFormat="1" ht="15.75" x14ac:dyDescent="0.25">
      <c r="B189" s="15" t="s">
        <v>168</v>
      </c>
      <c r="C189" s="86"/>
      <c r="D189" s="86"/>
      <c r="E189" s="86"/>
      <c r="F189" s="86"/>
      <c r="G189" s="86"/>
      <c r="H189" s="86"/>
      <c r="I189" s="86"/>
      <c r="J189" s="86"/>
    </row>
    <row r="190" spans="2:10" s="45" customFormat="1" x14ac:dyDescent="0.25">
      <c r="B190" s="55" t="s">
        <v>167</v>
      </c>
      <c r="C190" s="1" t="s">
        <v>88</v>
      </c>
      <c r="D190" s="1" t="s">
        <v>30</v>
      </c>
      <c r="E190" s="86"/>
      <c r="F190" s="86"/>
      <c r="G190" s="86"/>
      <c r="H190" s="86"/>
      <c r="I190" s="86"/>
      <c r="J190" s="86"/>
    </row>
    <row r="191" spans="2:10" s="45" customFormat="1" x14ac:dyDescent="0.25">
      <c r="B191" s="83" t="s">
        <v>114</v>
      </c>
      <c r="C191" s="121">
        <v>0.67511675120370762</v>
      </c>
      <c r="D191" s="121">
        <v>0.7441292222177599</v>
      </c>
      <c r="E191" s="86"/>
      <c r="F191" s="86"/>
      <c r="G191" s="86"/>
      <c r="H191" s="86"/>
      <c r="I191" s="86"/>
      <c r="J191" s="86"/>
    </row>
    <row r="192" spans="2:10" s="45" customFormat="1" x14ac:dyDescent="0.25">
      <c r="B192" s="83" t="s">
        <v>113</v>
      </c>
      <c r="C192" s="121">
        <v>0.69929442586987356</v>
      </c>
      <c r="D192" s="121">
        <v>0.73822652182824866</v>
      </c>
      <c r="E192" s="86"/>
      <c r="F192" s="86"/>
      <c r="G192" s="86"/>
      <c r="H192" s="86"/>
      <c r="I192" s="86"/>
      <c r="J192" s="86"/>
    </row>
    <row r="193" spans="2:10" s="45" customFormat="1" x14ac:dyDescent="0.25">
      <c r="B193" s="83" t="s">
        <v>115</v>
      </c>
      <c r="C193" s="121">
        <v>0.65237916125756312</v>
      </c>
      <c r="D193" s="121">
        <v>0.73798395878476553</v>
      </c>
      <c r="E193" s="86"/>
      <c r="F193" s="86"/>
      <c r="G193" s="86"/>
      <c r="H193" s="86"/>
      <c r="I193" s="86"/>
      <c r="J193" s="86"/>
    </row>
    <row r="194" spans="2:10" s="45" customFormat="1" x14ac:dyDescent="0.25">
      <c r="B194" s="83" t="s">
        <v>111</v>
      </c>
      <c r="C194" s="121">
        <v>0.66078841908824382</v>
      </c>
      <c r="D194" s="121">
        <v>0.7354394709530454</v>
      </c>
      <c r="E194" s="86"/>
      <c r="F194" s="86"/>
      <c r="G194" s="86"/>
      <c r="H194" s="86"/>
      <c r="I194" s="86"/>
      <c r="J194" s="86"/>
    </row>
    <row r="195" spans="2:10" s="45" customFormat="1" x14ac:dyDescent="0.25">
      <c r="B195" s="83" t="s">
        <v>116</v>
      </c>
      <c r="C195" s="121">
        <v>0.654343989596326</v>
      </c>
      <c r="D195" s="121">
        <v>0.73488292126140597</v>
      </c>
      <c r="E195" s="86"/>
      <c r="F195" s="86"/>
      <c r="G195" s="86"/>
      <c r="H195" s="86"/>
      <c r="I195" s="86"/>
      <c r="J195" s="86"/>
    </row>
    <row r="196" spans="2:10" s="45" customFormat="1" x14ac:dyDescent="0.25">
      <c r="B196" s="83" t="s">
        <v>117</v>
      </c>
      <c r="C196" s="121">
        <v>0.67058915931756335</v>
      </c>
      <c r="D196" s="121">
        <v>0.73355858198420665</v>
      </c>
      <c r="E196" s="86"/>
      <c r="F196" s="86"/>
      <c r="G196" s="86"/>
      <c r="H196" s="86"/>
      <c r="I196" s="86"/>
      <c r="J196" s="86"/>
    </row>
    <row r="197" spans="2:10" s="45" customFormat="1" x14ac:dyDescent="0.25">
      <c r="B197" s="83" t="s">
        <v>118</v>
      </c>
      <c r="C197" s="121">
        <v>0.69111240139600949</v>
      </c>
      <c r="D197" s="121">
        <v>0.72711682363130936</v>
      </c>
      <c r="E197" s="86"/>
      <c r="F197" s="86"/>
      <c r="G197" s="86"/>
      <c r="H197" s="86"/>
      <c r="I197" s="86"/>
      <c r="J197" s="86"/>
    </row>
    <row r="198" spans="2:10" s="45" customFormat="1" x14ac:dyDescent="0.25">
      <c r="B198" s="83" t="s">
        <v>119</v>
      </c>
      <c r="C198" s="121">
        <v>0.65352491799878443</v>
      </c>
      <c r="D198" s="121">
        <v>0.72610580935324953</v>
      </c>
      <c r="E198" s="86"/>
      <c r="F198" s="86"/>
      <c r="G198" s="86"/>
      <c r="H198" s="86"/>
      <c r="I198" s="86"/>
      <c r="J198" s="86"/>
    </row>
    <row r="199" spans="2:10" s="45" customFormat="1" x14ac:dyDescent="0.25">
      <c r="B199" s="83" t="s">
        <v>120</v>
      </c>
      <c r="C199" s="121">
        <v>0.6341122935040423</v>
      </c>
      <c r="D199" s="121">
        <v>0.71146280056896849</v>
      </c>
      <c r="E199" s="86"/>
      <c r="F199" s="86"/>
      <c r="G199" s="86"/>
      <c r="H199" s="86"/>
      <c r="I199" s="86"/>
      <c r="J199" s="86"/>
    </row>
    <row r="200" spans="2:10" s="45" customFormat="1" x14ac:dyDescent="0.25">
      <c r="B200" s="83" t="s">
        <v>121</v>
      </c>
      <c r="C200" s="121">
        <v>0.59545553163826692</v>
      </c>
      <c r="D200" s="121">
        <v>0.64718584503864018</v>
      </c>
      <c r="E200" s="86"/>
      <c r="F200" s="86"/>
      <c r="G200" s="86"/>
      <c r="H200" s="86"/>
      <c r="I200" s="86"/>
      <c r="J200" s="86"/>
    </row>
    <row r="201" spans="2:10" s="45" customFormat="1" x14ac:dyDescent="0.25">
      <c r="B201" s="85"/>
      <c r="C201" s="86"/>
      <c r="D201" s="86"/>
      <c r="E201" s="86"/>
      <c r="F201" s="86"/>
      <c r="G201" s="86"/>
      <c r="H201" s="86"/>
      <c r="I201" s="86"/>
      <c r="J201" s="86"/>
    </row>
    <row r="202" spans="2:10" s="45" customFormat="1" ht="15.75" x14ac:dyDescent="0.25">
      <c r="B202" s="15" t="s">
        <v>169</v>
      </c>
      <c r="C202" s="86"/>
      <c r="D202" s="86"/>
      <c r="E202" s="86"/>
      <c r="F202" s="86"/>
      <c r="G202" s="86"/>
      <c r="H202" s="86"/>
      <c r="I202" s="86"/>
      <c r="J202" s="86"/>
    </row>
    <row r="203" spans="2:10" s="45" customFormat="1" x14ac:dyDescent="0.25">
      <c r="B203" s="55" t="s">
        <v>167</v>
      </c>
      <c r="C203" s="1" t="s">
        <v>88</v>
      </c>
      <c r="D203" s="1" t="s">
        <v>30</v>
      </c>
      <c r="E203" s="86"/>
      <c r="F203" s="86"/>
      <c r="G203" s="86"/>
      <c r="H203" s="86"/>
      <c r="I203" s="86"/>
      <c r="J203" s="86"/>
    </row>
    <row r="204" spans="2:10" s="45" customFormat="1" x14ac:dyDescent="0.25">
      <c r="B204" s="83" t="s">
        <v>49</v>
      </c>
      <c r="C204" s="121">
        <v>0.86547542073160422</v>
      </c>
      <c r="D204" s="121">
        <v>0.91179845912356194</v>
      </c>
      <c r="E204" s="86"/>
      <c r="F204" s="86"/>
      <c r="G204" s="86"/>
      <c r="H204" s="86"/>
      <c r="I204" s="86"/>
      <c r="J204" s="86"/>
    </row>
    <row r="205" spans="2:10" s="45" customFormat="1" x14ac:dyDescent="0.25">
      <c r="B205" s="83" t="s">
        <v>53</v>
      </c>
      <c r="C205" s="121">
        <v>0.83686392040291158</v>
      </c>
      <c r="D205" s="121">
        <v>0.9062310402747682</v>
      </c>
      <c r="E205" s="86"/>
      <c r="F205" s="86"/>
      <c r="G205" s="86"/>
      <c r="H205" s="86"/>
      <c r="I205" s="86"/>
      <c r="J205" s="86"/>
    </row>
    <row r="206" spans="2:10" s="45" customFormat="1" x14ac:dyDescent="0.25">
      <c r="B206" s="83" t="s">
        <v>39</v>
      </c>
      <c r="C206" s="121">
        <v>0.84578272831136603</v>
      </c>
      <c r="D206" s="121">
        <v>0.90475660713679906</v>
      </c>
      <c r="E206" s="86"/>
      <c r="F206" s="86"/>
      <c r="G206" s="86"/>
      <c r="H206" s="86"/>
      <c r="I206" s="86"/>
      <c r="J206" s="86"/>
    </row>
    <row r="207" spans="2:10" s="45" customFormat="1" x14ac:dyDescent="0.25">
      <c r="B207" s="83" t="s">
        <v>54</v>
      </c>
      <c r="C207" s="121">
        <v>0.81243712422298897</v>
      </c>
      <c r="D207" s="121">
        <v>0.88586181854829071</v>
      </c>
      <c r="E207" s="86"/>
      <c r="F207" s="86"/>
      <c r="G207" s="86"/>
      <c r="H207" s="86"/>
      <c r="I207" s="86"/>
      <c r="J207" s="86"/>
    </row>
    <row r="208" spans="2:10" s="45" customFormat="1" x14ac:dyDescent="0.25">
      <c r="B208" s="83" t="s">
        <v>56</v>
      </c>
      <c r="C208" s="121">
        <v>0.80672916615158763</v>
      </c>
      <c r="D208" s="121">
        <v>0.88286058875222762</v>
      </c>
      <c r="E208" s="86"/>
      <c r="F208" s="86"/>
      <c r="G208" s="86"/>
      <c r="H208" s="86"/>
      <c r="I208" s="86"/>
      <c r="J208" s="86"/>
    </row>
    <row r="209" spans="2:10" s="45" customFormat="1" x14ac:dyDescent="0.25">
      <c r="B209" s="83" t="s">
        <v>55</v>
      </c>
      <c r="C209" s="121">
        <v>0.7984253365981363</v>
      </c>
      <c r="D209" s="121">
        <v>0.85994592079027721</v>
      </c>
      <c r="E209" s="86"/>
      <c r="F209" s="86"/>
      <c r="G209" s="86"/>
      <c r="H209" s="86"/>
      <c r="I209" s="86"/>
      <c r="J209" s="86"/>
    </row>
    <row r="210" spans="2:10" s="45" customFormat="1" x14ac:dyDescent="0.25">
      <c r="B210" s="83" t="s">
        <v>52</v>
      </c>
      <c r="C210" s="121">
        <v>0.77418998891388913</v>
      </c>
      <c r="D210" s="121">
        <v>0.8551917111036218</v>
      </c>
      <c r="E210" s="86"/>
      <c r="F210" s="86"/>
      <c r="G210" s="86"/>
      <c r="H210" s="86"/>
      <c r="I210" s="86"/>
      <c r="J210" s="86"/>
    </row>
    <row r="211" spans="2:10" s="45" customFormat="1" x14ac:dyDescent="0.25">
      <c r="B211" s="83" t="s">
        <v>76</v>
      </c>
      <c r="C211" s="121">
        <v>0.74065287946836234</v>
      </c>
      <c r="D211" s="121">
        <v>0.8367303430773515</v>
      </c>
      <c r="E211" s="86"/>
      <c r="F211" s="86"/>
      <c r="G211" s="86"/>
      <c r="H211" s="86"/>
      <c r="I211" s="86"/>
      <c r="J211" s="86"/>
    </row>
    <row r="212" spans="2:10" s="45" customFormat="1" x14ac:dyDescent="0.25">
      <c r="B212" s="83" t="s">
        <v>57</v>
      </c>
      <c r="C212" s="121">
        <v>0.75165401524513376</v>
      </c>
      <c r="D212" s="121">
        <v>0.83440011941873593</v>
      </c>
      <c r="E212" s="86"/>
      <c r="F212" s="86"/>
      <c r="G212" s="86"/>
      <c r="H212" s="86"/>
      <c r="I212" s="86"/>
      <c r="J212" s="86"/>
    </row>
    <row r="213" spans="2:10" s="45" customFormat="1" x14ac:dyDescent="0.25">
      <c r="B213" s="83" t="s">
        <v>60</v>
      </c>
      <c r="C213" s="121">
        <v>0.79971258564112702</v>
      </c>
      <c r="D213" s="121">
        <v>0.83240131573743426</v>
      </c>
      <c r="E213" s="86"/>
      <c r="F213" s="86"/>
      <c r="G213" s="86"/>
      <c r="H213" s="86"/>
      <c r="I213" s="86"/>
      <c r="J213" s="86"/>
    </row>
    <row r="214" spans="2:10" s="45" customFormat="1" x14ac:dyDescent="0.25">
      <c r="B214" s="85"/>
      <c r="C214" s="86"/>
      <c r="D214" s="86"/>
      <c r="E214" s="86"/>
      <c r="F214" s="86"/>
      <c r="G214" s="86"/>
      <c r="H214" s="86"/>
      <c r="I214" s="86"/>
      <c r="J214" s="86"/>
    </row>
    <row r="215" spans="2:10" s="45" customFormat="1" ht="15.75" x14ac:dyDescent="0.25">
      <c r="B215" s="15" t="s">
        <v>170</v>
      </c>
      <c r="C215" s="86"/>
      <c r="D215" s="86"/>
      <c r="E215" s="86"/>
      <c r="F215" s="86"/>
      <c r="G215" s="86"/>
      <c r="H215" s="86"/>
      <c r="I215" s="86"/>
      <c r="J215" s="86"/>
    </row>
    <row r="216" spans="2:10" s="45" customFormat="1" x14ac:dyDescent="0.25">
      <c r="B216" s="55" t="s">
        <v>167</v>
      </c>
      <c r="C216" s="1" t="s">
        <v>88</v>
      </c>
      <c r="D216" s="1" t="s">
        <v>30</v>
      </c>
      <c r="E216" s="86"/>
      <c r="F216" s="86"/>
      <c r="G216" s="86"/>
      <c r="H216" s="86"/>
      <c r="I216" s="86"/>
      <c r="J216" s="86"/>
    </row>
    <row r="217" spans="2:10" s="45" customFormat="1" x14ac:dyDescent="0.25">
      <c r="B217" s="83" t="s">
        <v>120</v>
      </c>
      <c r="C217" s="121">
        <v>0.66346904596904588</v>
      </c>
      <c r="D217" s="121">
        <v>0.77968088339082608</v>
      </c>
      <c r="E217" s="86"/>
      <c r="F217" s="86"/>
      <c r="G217" s="86"/>
      <c r="H217" s="86"/>
      <c r="I217" s="86"/>
      <c r="J217" s="86"/>
    </row>
    <row r="218" spans="2:10" s="45" customFormat="1" x14ac:dyDescent="0.25">
      <c r="B218" s="83" t="s">
        <v>122</v>
      </c>
      <c r="C218" s="121">
        <v>0.69161728970465841</v>
      </c>
      <c r="D218" s="121">
        <v>0.77745200010917026</v>
      </c>
      <c r="E218" s="86"/>
      <c r="F218" s="86"/>
      <c r="G218" s="86"/>
      <c r="H218" s="86"/>
      <c r="I218" s="86"/>
      <c r="J218" s="86"/>
    </row>
    <row r="219" spans="2:10" s="45" customFormat="1" x14ac:dyDescent="0.25">
      <c r="B219" s="83" t="s">
        <v>121</v>
      </c>
      <c r="C219" s="121">
        <v>0.77174940751930465</v>
      </c>
      <c r="D219" s="121">
        <v>0.77317279726422294</v>
      </c>
      <c r="E219" s="86"/>
      <c r="F219" s="86"/>
      <c r="G219" s="86"/>
      <c r="H219" s="86"/>
      <c r="I219" s="86"/>
      <c r="J219" s="86"/>
    </row>
    <row r="220" spans="2:10" s="45" customFormat="1" x14ac:dyDescent="0.25">
      <c r="B220" s="83" t="s">
        <v>123</v>
      </c>
      <c r="C220" s="121">
        <v>0.72927034827106663</v>
      </c>
      <c r="D220" s="121">
        <v>0.77201381985747564</v>
      </c>
      <c r="E220" s="86"/>
      <c r="F220" s="86"/>
      <c r="G220" s="86"/>
      <c r="H220" s="86"/>
      <c r="I220" s="86"/>
      <c r="J220" s="86"/>
    </row>
    <row r="221" spans="2:10" s="45" customFormat="1" x14ac:dyDescent="0.25">
      <c r="B221" s="83" t="s">
        <v>124</v>
      </c>
      <c r="C221" s="121">
        <v>0.73435735379918343</v>
      </c>
      <c r="D221" s="121">
        <v>0.77094891645765806</v>
      </c>
      <c r="E221" s="86"/>
      <c r="F221" s="86"/>
      <c r="G221" s="86"/>
      <c r="H221" s="86"/>
      <c r="I221" s="86"/>
      <c r="J221" s="86"/>
    </row>
    <row r="222" spans="2:10" s="45" customFormat="1" x14ac:dyDescent="0.25">
      <c r="B222" s="83" t="s">
        <v>125</v>
      </c>
      <c r="C222" s="121">
        <v>0.71888085359253873</v>
      </c>
      <c r="D222" s="121">
        <v>0.75710156218874136</v>
      </c>
      <c r="E222" s="86"/>
      <c r="F222" s="86"/>
      <c r="G222" s="86"/>
      <c r="H222" s="86"/>
      <c r="I222" s="86"/>
      <c r="J222" s="86"/>
    </row>
    <row r="223" spans="2:10" s="45" customFormat="1" x14ac:dyDescent="0.25">
      <c r="B223" s="83" t="s">
        <v>118</v>
      </c>
      <c r="C223" s="121">
        <v>0.7633446476515805</v>
      </c>
      <c r="D223" s="121">
        <v>0.75549373968738509</v>
      </c>
      <c r="E223" s="86"/>
      <c r="F223" s="86"/>
      <c r="G223" s="86"/>
      <c r="H223" s="86"/>
      <c r="I223" s="86"/>
      <c r="J223" s="86"/>
    </row>
    <row r="224" spans="2:10" s="45" customFormat="1" x14ac:dyDescent="0.25">
      <c r="B224" s="83" t="s">
        <v>126</v>
      </c>
      <c r="C224" s="121">
        <v>0.72984382406834858</v>
      </c>
      <c r="D224" s="121">
        <v>0.74659161155158715</v>
      </c>
      <c r="E224" s="86"/>
      <c r="F224" s="86"/>
      <c r="G224" s="86"/>
      <c r="H224" s="86"/>
      <c r="I224" s="86"/>
      <c r="J224" s="86"/>
    </row>
    <row r="225" spans="2:15" s="45" customFormat="1" x14ac:dyDescent="0.25">
      <c r="B225" s="83" t="s">
        <v>127</v>
      </c>
      <c r="C225" s="121">
        <v>0.71789565119789078</v>
      </c>
      <c r="D225" s="121">
        <v>0.7435365864226785</v>
      </c>
      <c r="E225" s="86"/>
      <c r="F225" s="86"/>
      <c r="G225" s="86"/>
      <c r="H225" s="86"/>
      <c r="I225" s="86"/>
      <c r="J225" s="86"/>
    </row>
    <row r="226" spans="2:15" s="45" customFormat="1" x14ac:dyDescent="0.25">
      <c r="B226" s="83" t="s">
        <v>113</v>
      </c>
      <c r="C226" s="121">
        <v>0.6697150780446518</v>
      </c>
      <c r="D226" s="121">
        <v>0.73699262960059098</v>
      </c>
      <c r="E226" s="86"/>
      <c r="F226" s="86"/>
      <c r="G226" s="86"/>
      <c r="H226" s="86"/>
      <c r="I226" s="86"/>
      <c r="J226" s="86"/>
    </row>
    <row r="227" spans="2:15" s="45" customFormat="1" x14ac:dyDescent="0.25">
      <c r="B227" s="85"/>
      <c r="C227" s="86"/>
      <c r="D227" s="86"/>
      <c r="E227" s="86"/>
      <c r="F227" s="86"/>
      <c r="G227" s="86"/>
      <c r="H227" s="86"/>
      <c r="I227" s="86"/>
      <c r="J227" s="86"/>
    </row>
    <row r="228" spans="2:15" s="45" customFormat="1" ht="15.75" x14ac:dyDescent="0.25">
      <c r="B228" s="94" t="s">
        <v>61</v>
      </c>
      <c r="C228" s="88"/>
      <c r="D228" s="88"/>
      <c r="E228" s="88"/>
      <c r="F228" s="88"/>
      <c r="G228" s="88"/>
    </row>
    <row r="229" spans="2:15" s="45" customFormat="1" x14ac:dyDescent="0.25">
      <c r="B229" s="99" t="s">
        <v>62</v>
      </c>
      <c r="C229" s="100" t="s">
        <v>68</v>
      </c>
      <c r="D229" s="100" t="s">
        <v>69</v>
      </c>
      <c r="E229" s="100" t="s">
        <v>195</v>
      </c>
      <c r="F229" s="100" t="s">
        <v>0</v>
      </c>
      <c r="G229" s="86"/>
    </row>
    <row r="230" spans="2:15" s="45" customFormat="1" x14ac:dyDescent="0.2">
      <c r="B230" s="89" t="s">
        <v>171</v>
      </c>
      <c r="C230" s="122">
        <v>0.83636771080764649</v>
      </c>
      <c r="D230" s="122">
        <v>0.83991915517076521</v>
      </c>
      <c r="E230" s="122">
        <v>0.85434998972102705</v>
      </c>
      <c r="F230" s="122">
        <v>0.84445857775390853</v>
      </c>
      <c r="G230" s="86"/>
    </row>
    <row r="231" spans="2:15" s="45" customFormat="1" x14ac:dyDescent="0.2">
      <c r="B231" s="89" t="s">
        <v>63</v>
      </c>
      <c r="C231" s="122">
        <v>0.81998336095193514</v>
      </c>
      <c r="D231" s="122">
        <v>0.79867616497247895</v>
      </c>
      <c r="E231" s="122">
        <v>0.86118833183905652</v>
      </c>
      <c r="F231" s="122">
        <v>0.83222989612749187</v>
      </c>
      <c r="G231" s="86"/>
    </row>
    <row r="232" spans="2:15" s="45" customFormat="1" x14ac:dyDescent="0.2">
      <c r="B232" s="89" t="s">
        <v>64</v>
      </c>
      <c r="C232" s="122">
        <v>0.76887308468495252</v>
      </c>
      <c r="D232" s="122">
        <v>0.7928978031642725</v>
      </c>
      <c r="E232" s="122">
        <v>0.90764359166886166</v>
      </c>
      <c r="F232" s="122">
        <v>0.89304592570240493</v>
      </c>
      <c r="G232" s="86"/>
    </row>
    <row r="233" spans="2:15" s="45" customFormat="1" x14ac:dyDescent="0.2">
      <c r="B233" s="89" t="s">
        <v>65</v>
      </c>
      <c r="C233" s="122">
        <v>0.82493556618348252</v>
      </c>
      <c r="D233" s="122">
        <v>0.81656063226144782</v>
      </c>
      <c r="E233" s="122">
        <v>0.87862777075726572</v>
      </c>
      <c r="F233" s="122">
        <v>0.85467983385894564</v>
      </c>
      <c r="G233" s="86"/>
    </row>
    <row r="234" spans="2:15" s="45" customFormat="1" x14ac:dyDescent="0.2">
      <c r="B234" s="89" t="s">
        <v>98</v>
      </c>
      <c r="C234" s="122">
        <v>0.71369955193317114</v>
      </c>
      <c r="D234" s="122">
        <v>0.73035262642307641</v>
      </c>
      <c r="E234" s="122">
        <v>0.71520490477675924</v>
      </c>
      <c r="F234" s="122">
        <v>0.71885838257886014</v>
      </c>
      <c r="G234" s="86"/>
    </row>
    <row r="235" spans="2:15" s="45" customFormat="1" x14ac:dyDescent="0.2">
      <c r="B235" s="89" t="s">
        <v>66</v>
      </c>
      <c r="C235" s="122">
        <v>0.85021498121599015</v>
      </c>
      <c r="D235" s="122">
        <v>0.81734447355171591</v>
      </c>
      <c r="E235" s="122">
        <v>0.86463936354865623</v>
      </c>
      <c r="F235" s="122">
        <v>0.836101402002706</v>
      </c>
      <c r="G235" s="86"/>
    </row>
    <row r="236" spans="2:15" s="45" customFormat="1" x14ac:dyDescent="0.2">
      <c r="B236" s="91" t="s">
        <v>0</v>
      </c>
      <c r="C236" s="123">
        <v>0.82460024751366168</v>
      </c>
      <c r="D236" s="123">
        <v>0.81132966007872398</v>
      </c>
      <c r="E236" s="123">
        <v>0.87806486999765176</v>
      </c>
      <c r="F236" s="123">
        <v>0.85043597339481303</v>
      </c>
      <c r="G236" s="86"/>
    </row>
    <row r="237" spans="2:15" x14ac:dyDescent="0.25">
      <c r="B237" s="2"/>
      <c r="C237" s="2"/>
      <c r="D237" s="2"/>
      <c r="E237" s="2"/>
      <c r="F237" s="2"/>
      <c r="H237" s="45"/>
      <c r="I237" s="45"/>
      <c r="J237" s="45"/>
      <c r="K237" s="45"/>
      <c r="L237" s="45"/>
      <c r="M237" s="45"/>
      <c r="N237" s="45"/>
      <c r="O237" s="45"/>
    </row>
    <row r="238" spans="2:15" ht="15.75" x14ac:dyDescent="0.25">
      <c r="B238" s="30" t="s">
        <v>103</v>
      </c>
    </row>
    <row r="239" spans="2:15" x14ac:dyDescent="0.25">
      <c r="B239" s="101" t="s">
        <v>102</v>
      </c>
      <c r="C239" s="100" t="s">
        <v>68</v>
      </c>
      <c r="D239" s="100" t="s">
        <v>69</v>
      </c>
      <c r="E239" s="100" t="s">
        <v>195</v>
      </c>
      <c r="F239" s="100" t="s">
        <v>0</v>
      </c>
    </row>
    <row r="240" spans="2:15" x14ac:dyDescent="0.2">
      <c r="B240" s="96" t="s">
        <v>172</v>
      </c>
      <c r="C240" s="122">
        <v>0.80928104863777117</v>
      </c>
      <c r="D240" s="122">
        <v>0.80074865926941297</v>
      </c>
      <c r="E240" s="122">
        <v>0.88341732878936052</v>
      </c>
      <c r="F240" s="122">
        <v>0.85751213427652317</v>
      </c>
    </row>
    <row r="241" spans="2:6" x14ac:dyDescent="0.2">
      <c r="B241" s="96" t="s">
        <v>173</v>
      </c>
      <c r="C241" s="122">
        <v>0.83616693906966499</v>
      </c>
      <c r="D241" s="122">
        <v>0.82337881248912015</v>
      </c>
      <c r="E241" s="122">
        <v>0.85341318854823978</v>
      </c>
      <c r="F241" s="122">
        <v>0.83619095720258774</v>
      </c>
    </row>
    <row r="242" spans="2:6" x14ac:dyDescent="0.2">
      <c r="B242" s="96" t="s">
        <v>66</v>
      </c>
      <c r="C242" s="122">
        <v>0.85021498121599015</v>
      </c>
      <c r="D242" s="122">
        <v>0.81734447355171591</v>
      </c>
      <c r="E242" s="122">
        <v>0.86463936354865623</v>
      </c>
      <c r="F242" s="122">
        <v>0.836101402002706</v>
      </c>
    </row>
    <row r="243" spans="2:6" x14ac:dyDescent="0.25">
      <c r="B243" s="124" t="s">
        <v>0</v>
      </c>
      <c r="C243" s="125">
        <v>0.82460024751368022</v>
      </c>
      <c r="D243" s="125">
        <v>0.81132966007867802</v>
      </c>
      <c r="E243" s="125">
        <v>0.87806486999759981</v>
      </c>
      <c r="F243" s="125">
        <v>0.85043597339488242</v>
      </c>
    </row>
    <row r="244" spans="2:6" x14ac:dyDescent="0.25">
      <c r="B244" s="2"/>
      <c r="C244" s="2"/>
      <c r="D244" s="2"/>
      <c r="E244" s="2"/>
      <c r="F244" s="2"/>
    </row>
    <row r="245" spans="2:6" x14ac:dyDescent="0.25">
      <c r="B245" s="2"/>
      <c r="C245" s="2"/>
      <c r="D245" s="2"/>
      <c r="E245" s="2"/>
      <c r="F245" s="2"/>
    </row>
    <row r="246" spans="2:6" x14ac:dyDescent="0.25">
      <c r="B246" s="40" t="s">
        <v>22</v>
      </c>
      <c r="C246" s="2"/>
      <c r="D246" s="2"/>
      <c r="E246" s="2"/>
      <c r="F246" s="2"/>
    </row>
    <row r="247" spans="2:6" x14ac:dyDescent="0.25">
      <c r="B247" s="24" t="s">
        <v>20</v>
      </c>
      <c r="C247" s="2"/>
      <c r="D247" s="2"/>
      <c r="E247" s="2"/>
      <c r="F247" s="2"/>
    </row>
    <row r="248" spans="2:6" x14ac:dyDescent="0.25">
      <c r="B248" s="2"/>
      <c r="C248" s="2"/>
      <c r="D248" s="2"/>
      <c r="E248" s="2"/>
      <c r="F248" s="2"/>
    </row>
    <row r="249" spans="2:6" x14ac:dyDescent="0.25">
      <c r="B249" s="2"/>
      <c r="C249" s="2"/>
      <c r="D249" s="2"/>
      <c r="E249" s="2"/>
      <c r="F249" s="2"/>
    </row>
    <row r="250" spans="2:6" x14ac:dyDescent="0.25">
      <c r="C250" s="2"/>
      <c r="D250" s="2"/>
      <c r="E250" s="2"/>
      <c r="F250" s="2"/>
    </row>
    <row r="251" spans="2:6" x14ac:dyDescent="0.25">
      <c r="C251" s="2"/>
      <c r="D251" s="2"/>
      <c r="E251" s="2"/>
      <c r="F251" s="2"/>
    </row>
    <row r="252" spans="2:6" x14ac:dyDescent="0.25">
      <c r="B252" s="2"/>
      <c r="C252" s="2"/>
      <c r="D252" s="2"/>
      <c r="E252" s="2"/>
      <c r="F252" s="2"/>
    </row>
    <row r="253" spans="2:6" x14ac:dyDescent="0.25">
      <c r="B253" s="2"/>
      <c r="C253" s="2"/>
      <c r="D253" s="2"/>
      <c r="E253" s="2"/>
      <c r="F253" s="2"/>
    </row>
    <row r="254" spans="2:6" x14ac:dyDescent="0.25">
      <c r="B254" s="2"/>
      <c r="C254" s="2"/>
      <c r="D254" s="2"/>
      <c r="E254" s="2"/>
      <c r="F254" s="2"/>
    </row>
    <row r="255" spans="2:6" x14ac:dyDescent="0.25">
      <c r="B255" s="2"/>
      <c r="C255" s="2"/>
      <c r="D255" s="2"/>
      <c r="E255" s="2"/>
      <c r="F255" s="2"/>
    </row>
    <row r="256" spans="2:6" x14ac:dyDescent="0.25">
      <c r="B256" s="2"/>
      <c r="C256" s="2"/>
      <c r="D256" s="2"/>
      <c r="E256" s="2"/>
      <c r="F256" s="2"/>
    </row>
    <row r="257" spans="2:6" x14ac:dyDescent="0.25">
      <c r="B257" s="2"/>
      <c r="C257" s="2"/>
      <c r="D257" s="2"/>
      <c r="E257" s="2"/>
      <c r="F257" s="2"/>
    </row>
    <row r="258" spans="2:6" x14ac:dyDescent="0.25">
      <c r="B258" s="2"/>
      <c r="C258" s="2"/>
      <c r="D258" s="2"/>
      <c r="E258" s="2"/>
      <c r="F258" s="2"/>
    </row>
    <row r="259" spans="2:6" x14ac:dyDescent="0.25">
      <c r="B259" s="2"/>
      <c r="C259" s="2"/>
      <c r="D259" s="2"/>
      <c r="E259" s="2"/>
      <c r="F259" s="2"/>
    </row>
    <row r="260" spans="2:6" x14ac:dyDescent="0.25">
      <c r="B260" s="2"/>
      <c r="C260" s="2"/>
      <c r="D260" s="2"/>
      <c r="E260" s="2"/>
      <c r="F260" s="2"/>
    </row>
    <row r="261" spans="2:6" x14ac:dyDescent="0.25">
      <c r="B261" s="2"/>
      <c r="C261" s="2"/>
      <c r="D261" s="2"/>
      <c r="E261" s="2"/>
      <c r="F261" s="2"/>
    </row>
    <row r="262" spans="2:6" x14ac:dyDescent="0.25">
      <c r="B262" s="2"/>
      <c r="C262" s="2"/>
      <c r="D262" s="2"/>
      <c r="E262" s="2"/>
      <c r="F262" s="2"/>
    </row>
    <row r="263" spans="2:6" x14ac:dyDescent="0.25">
      <c r="B263" s="2"/>
      <c r="C263" s="2"/>
      <c r="D263" s="2"/>
      <c r="E263" s="2"/>
      <c r="F263" s="2"/>
    </row>
    <row r="264" spans="2:6" x14ac:dyDescent="0.25">
      <c r="B264" s="2"/>
      <c r="C264" s="2"/>
      <c r="D264" s="2"/>
      <c r="E264" s="2"/>
      <c r="F264" s="2"/>
    </row>
    <row r="265" spans="2:6" x14ac:dyDescent="0.25">
      <c r="B265" s="2"/>
      <c r="C265" s="2"/>
      <c r="D265" s="2"/>
      <c r="E265" s="2"/>
      <c r="F265" s="2"/>
    </row>
    <row r="266" spans="2:6" x14ac:dyDescent="0.25">
      <c r="B266" s="2"/>
      <c r="C266" s="2"/>
      <c r="D266" s="2"/>
      <c r="E266" s="2"/>
      <c r="F266" s="2"/>
    </row>
    <row r="267" spans="2:6" x14ac:dyDescent="0.25">
      <c r="B267" s="2"/>
      <c r="C267" s="2"/>
      <c r="D267" s="2"/>
      <c r="E267" s="2"/>
      <c r="F267" s="2"/>
    </row>
    <row r="268" spans="2:6" x14ac:dyDescent="0.25">
      <c r="B268" s="2"/>
      <c r="C268" s="2"/>
      <c r="D268" s="2"/>
      <c r="E268" s="2"/>
      <c r="F268" s="2"/>
    </row>
    <row r="269" spans="2:6" x14ac:dyDescent="0.25">
      <c r="B269" s="2"/>
      <c r="C269" s="2"/>
      <c r="D269" s="2"/>
      <c r="E269" s="2"/>
      <c r="F269" s="2"/>
    </row>
    <row r="270" spans="2:6" x14ac:dyDescent="0.25">
      <c r="B270" s="2"/>
      <c r="C270" s="2"/>
      <c r="D270" s="2"/>
      <c r="E270" s="2"/>
      <c r="F270" s="2"/>
    </row>
    <row r="271" spans="2:6" x14ac:dyDescent="0.25">
      <c r="B271" s="2"/>
      <c r="C271" s="2"/>
      <c r="D271" s="2"/>
      <c r="E271" s="2"/>
      <c r="F271" s="2"/>
    </row>
    <row r="272" spans="2:6" x14ac:dyDescent="0.25">
      <c r="B272" s="2"/>
      <c r="C272" s="2"/>
      <c r="D272" s="2"/>
      <c r="E272" s="2"/>
      <c r="F272" s="2"/>
    </row>
    <row r="273" spans="2:6" x14ac:dyDescent="0.25">
      <c r="B273" s="2"/>
      <c r="C273" s="2"/>
      <c r="D273" s="2"/>
      <c r="E273" s="2"/>
      <c r="F273" s="2"/>
    </row>
    <row r="274" spans="2:6" x14ac:dyDescent="0.25">
      <c r="B274" s="2"/>
      <c r="C274" s="2"/>
      <c r="D274" s="2"/>
      <c r="E274" s="2"/>
      <c r="F274" s="2"/>
    </row>
    <row r="275" spans="2:6" x14ac:dyDescent="0.25">
      <c r="B275" s="2"/>
      <c r="C275" s="2"/>
      <c r="D275" s="2"/>
      <c r="E275" s="2"/>
      <c r="F275" s="2"/>
    </row>
    <row r="276" spans="2:6" x14ac:dyDescent="0.25">
      <c r="B276" s="2"/>
      <c r="C276" s="2"/>
      <c r="D276" s="2"/>
      <c r="E276" s="2"/>
      <c r="F276" s="2"/>
    </row>
    <row r="277" spans="2:6" x14ac:dyDescent="0.25">
      <c r="B277" s="2"/>
      <c r="C277" s="2"/>
      <c r="D277" s="2"/>
      <c r="E277" s="2"/>
      <c r="F277" s="2"/>
    </row>
    <row r="278" spans="2:6" x14ac:dyDescent="0.25">
      <c r="B278" s="2"/>
      <c r="C278" s="2"/>
      <c r="D278" s="2"/>
      <c r="E278" s="2"/>
      <c r="F278" s="2"/>
    </row>
    <row r="279" spans="2:6" x14ac:dyDescent="0.25">
      <c r="B279" s="2"/>
      <c r="C279" s="2"/>
      <c r="D279" s="2"/>
      <c r="E279" s="2"/>
      <c r="F279" s="2"/>
    </row>
    <row r="280" spans="2:6" x14ac:dyDescent="0.25">
      <c r="B280" s="2"/>
      <c r="C280" s="2"/>
      <c r="D280" s="2"/>
      <c r="E280" s="2"/>
      <c r="F280" s="2"/>
    </row>
    <row r="281" spans="2:6" x14ac:dyDescent="0.25">
      <c r="B281" s="2"/>
      <c r="C281" s="2"/>
      <c r="D281" s="2"/>
      <c r="E281" s="2"/>
      <c r="F281" s="2"/>
    </row>
    <row r="282" spans="2:6" x14ac:dyDescent="0.25">
      <c r="B282" s="2"/>
      <c r="C282" s="2"/>
      <c r="D282" s="2"/>
      <c r="E282" s="2"/>
      <c r="F282" s="2"/>
    </row>
    <row r="283" spans="2:6" x14ac:dyDescent="0.25">
      <c r="B283" s="2"/>
      <c r="C283" s="2"/>
      <c r="D283" s="2"/>
      <c r="E283" s="2"/>
      <c r="F283" s="2"/>
    </row>
    <row r="284" spans="2:6" x14ac:dyDescent="0.25">
      <c r="B284" s="2"/>
      <c r="C284" s="2"/>
      <c r="D284" s="2"/>
      <c r="E284" s="2"/>
      <c r="F284" s="2"/>
    </row>
    <row r="285" spans="2:6" x14ac:dyDescent="0.25">
      <c r="B285" s="2"/>
      <c r="C285" s="2"/>
      <c r="D285" s="2"/>
      <c r="E285" s="2"/>
      <c r="F285" s="2"/>
    </row>
    <row r="286" spans="2:6" x14ac:dyDescent="0.25">
      <c r="B286" s="2"/>
      <c r="C286" s="2"/>
      <c r="D286" s="2"/>
      <c r="E286" s="2"/>
      <c r="F286" s="2"/>
    </row>
    <row r="287" spans="2:6" x14ac:dyDescent="0.25">
      <c r="B287" s="2"/>
      <c r="C287" s="2"/>
      <c r="D287" s="2"/>
      <c r="E287" s="2"/>
      <c r="F287" s="2"/>
    </row>
    <row r="288" spans="2:6" x14ac:dyDescent="0.25">
      <c r="B288" s="2"/>
      <c r="C288" s="2"/>
      <c r="D288" s="2"/>
      <c r="E288" s="2"/>
      <c r="F288" s="2"/>
    </row>
    <row r="289" spans="2:6" x14ac:dyDescent="0.25">
      <c r="B289" s="2"/>
      <c r="C289" s="2"/>
      <c r="D289" s="2"/>
      <c r="E289" s="2"/>
      <c r="F289" s="2"/>
    </row>
    <row r="290" spans="2:6" x14ac:dyDescent="0.25">
      <c r="B290" s="2"/>
      <c r="C290" s="2"/>
      <c r="D290" s="2"/>
      <c r="E290" s="2"/>
      <c r="F290" s="2"/>
    </row>
    <row r="291" spans="2:6" x14ac:dyDescent="0.25">
      <c r="B291" s="2"/>
      <c r="C291" s="2"/>
      <c r="D291" s="2"/>
      <c r="E291" s="2"/>
      <c r="F291" s="2"/>
    </row>
    <row r="292" spans="2:6" x14ac:dyDescent="0.25">
      <c r="B292" s="2"/>
      <c r="C292" s="2"/>
      <c r="D292" s="2"/>
      <c r="E292" s="2"/>
      <c r="F292" s="2"/>
    </row>
    <row r="293" spans="2:6" x14ac:dyDescent="0.25">
      <c r="B293" s="2"/>
      <c r="C293" s="2"/>
      <c r="D293" s="2"/>
      <c r="E293" s="2"/>
      <c r="F293" s="2"/>
    </row>
    <row r="294" spans="2:6" x14ac:dyDescent="0.25">
      <c r="B294" s="2"/>
      <c r="C294" s="2"/>
      <c r="D294" s="2"/>
      <c r="E294" s="2"/>
      <c r="F294" s="2"/>
    </row>
    <row r="295" spans="2:6" x14ac:dyDescent="0.25">
      <c r="B295" s="2"/>
      <c r="C295" s="2"/>
      <c r="D295" s="2"/>
      <c r="E295" s="2"/>
      <c r="F295" s="2"/>
    </row>
    <row r="296" spans="2:6" x14ac:dyDescent="0.25">
      <c r="B296" s="2"/>
      <c r="C296" s="2"/>
      <c r="D296" s="2"/>
      <c r="E296" s="2"/>
      <c r="F296" s="2"/>
    </row>
    <row r="297" spans="2:6" x14ac:dyDescent="0.25">
      <c r="B297" s="2"/>
      <c r="C297" s="2"/>
      <c r="D297" s="2"/>
      <c r="E297" s="2"/>
      <c r="F297" s="2"/>
    </row>
    <row r="298" spans="2:6" x14ac:dyDescent="0.25">
      <c r="B298" s="2"/>
      <c r="C298" s="2"/>
      <c r="D298" s="2"/>
      <c r="E298" s="2"/>
      <c r="F298" s="2"/>
    </row>
    <row r="299" spans="2:6" x14ac:dyDescent="0.25">
      <c r="B299" s="2"/>
      <c r="C299" s="2"/>
      <c r="D299" s="2"/>
      <c r="E299" s="2"/>
      <c r="F299" s="2"/>
    </row>
    <row r="300" spans="2:6" x14ac:dyDescent="0.25">
      <c r="B300" s="2"/>
      <c r="C300" s="2"/>
      <c r="D300" s="2"/>
      <c r="E300" s="2"/>
      <c r="F300" s="2"/>
    </row>
    <row r="301" spans="2:6" x14ac:dyDescent="0.25">
      <c r="B301" s="2"/>
      <c r="C301" s="2"/>
      <c r="D301" s="2"/>
      <c r="E301" s="2"/>
      <c r="F301" s="2"/>
    </row>
    <row r="302" spans="2:6" x14ac:dyDescent="0.25">
      <c r="B302" s="2"/>
      <c r="C302" s="2"/>
      <c r="D302" s="2"/>
      <c r="E302" s="2"/>
      <c r="F302" s="2"/>
    </row>
    <row r="303" spans="2:6" x14ac:dyDescent="0.25">
      <c r="B303" s="2"/>
      <c r="C303" s="2"/>
      <c r="D303" s="2"/>
      <c r="E303" s="2"/>
      <c r="F303" s="2"/>
    </row>
    <row r="304" spans="2:6" x14ac:dyDescent="0.25">
      <c r="B304" s="2"/>
      <c r="C304" s="2"/>
      <c r="D304" s="2"/>
      <c r="E304" s="2"/>
      <c r="F304" s="2"/>
    </row>
    <row r="305" spans="2:6" x14ac:dyDescent="0.25">
      <c r="B305" s="2"/>
      <c r="C305" s="2"/>
      <c r="D305" s="2"/>
      <c r="E305" s="2"/>
      <c r="F305" s="2"/>
    </row>
    <row r="306" spans="2:6" x14ac:dyDescent="0.25">
      <c r="B306" s="2"/>
      <c r="C306" s="2"/>
      <c r="D306" s="2"/>
      <c r="E306" s="2"/>
      <c r="F306" s="2"/>
    </row>
    <row r="307" spans="2:6" x14ac:dyDescent="0.25">
      <c r="B307" s="2"/>
      <c r="C307" s="2"/>
      <c r="D307" s="2"/>
      <c r="E307" s="2"/>
      <c r="F307" s="2"/>
    </row>
    <row r="308" spans="2:6" x14ac:dyDescent="0.25">
      <c r="B308" s="2"/>
      <c r="C308" s="2"/>
      <c r="D308" s="2"/>
      <c r="E308" s="2"/>
      <c r="F308" s="2"/>
    </row>
    <row r="309" spans="2:6" x14ac:dyDescent="0.25">
      <c r="B309" s="2"/>
      <c r="C309" s="2"/>
      <c r="D309" s="2"/>
      <c r="E309" s="2"/>
      <c r="F309" s="2"/>
    </row>
    <row r="310" spans="2:6" x14ac:dyDescent="0.25">
      <c r="B310" s="2"/>
      <c r="C310" s="2"/>
      <c r="D310" s="2"/>
      <c r="E310" s="2"/>
      <c r="F310" s="2"/>
    </row>
    <row r="311" spans="2:6" x14ac:dyDescent="0.25">
      <c r="B311" s="2"/>
      <c r="C311" s="2"/>
      <c r="D311" s="2"/>
      <c r="E311" s="2"/>
      <c r="F311" s="2"/>
    </row>
    <row r="312" spans="2:6" x14ac:dyDescent="0.25">
      <c r="B312" s="2"/>
      <c r="C312" s="2"/>
      <c r="D312" s="2"/>
      <c r="E312" s="2"/>
      <c r="F312" s="2"/>
    </row>
    <row r="313" spans="2:6" x14ac:dyDescent="0.25">
      <c r="B313" s="2"/>
      <c r="C313" s="2"/>
      <c r="D313" s="2"/>
      <c r="E313" s="2"/>
      <c r="F313" s="2"/>
    </row>
    <row r="314" spans="2:6" x14ac:dyDescent="0.25">
      <c r="B314" s="2"/>
      <c r="C314" s="2"/>
      <c r="D314" s="2"/>
      <c r="E314" s="2"/>
      <c r="F314" s="2"/>
    </row>
    <row r="315" spans="2:6" x14ac:dyDescent="0.25">
      <c r="B315" s="2"/>
      <c r="C315" s="2"/>
      <c r="D315" s="2"/>
      <c r="E315" s="2"/>
      <c r="F315" s="2"/>
    </row>
    <row r="316" spans="2:6" x14ac:dyDescent="0.25">
      <c r="B316" s="2"/>
      <c r="C316" s="2"/>
      <c r="D316" s="2"/>
      <c r="E316" s="2"/>
      <c r="F316" s="2"/>
    </row>
    <row r="317" spans="2:6" x14ac:dyDescent="0.25">
      <c r="B317" s="2"/>
      <c r="C317" s="2"/>
      <c r="D317" s="2"/>
      <c r="E317" s="2"/>
      <c r="F317" s="2"/>
    </row>
    <row r="318" spans="2:6" x14ac:dyDescent="0.25">
      <c r="B318" s="2"/>
      <c r="C318" s="2"/>
      <c r="D318" s="2"/>
      <c r="E318" s="2"/>
      <c r="F318" s="2"/>
    </row>
    <row r="319" spans="2:6" x14ac:dyDescent="0.25">
      <c r="B319" s="2"/>
      <c r="C319" s="2"/>
      <c r="D319" s="2"/>
      <c r="E319" s="2"/>
      <c r="F319" s="2"/>
    </row>
    <row r="320" spans="2:6" x14ac:dyDescent="0.25">
      <c r="B320" s="2"/>
      <c r="C320" s="2"/>
      <c r="D320" s="2"/>
      <c r="E320" s="2"/>
      <c r="F320" s="2"/>
    </row>
    <row r="321" spans="2:6" x14ac:dyDescent="0.25">
      <c r="B321" s="2"/>
      <c r="C321" s="2"/>
      <c r="D321" s="2"/>
      <c r="E321" s="2"/>
      <c r="F321" s="2"/>
    </row>
    <row r="322" spans="2:6" x14ac:dyDescent="0.25">
      <c r="B322" s="2"/>
      <c r="C322" s="2"/>
      <c r="D322" s="2"/>
      <c r="E322" s="2"/>
      <c r="F322" s="2"/>
    </row>
    <row r="323" spans="2:6" x14ac:dyDescent="0.25">
      <c r="B323" s="2"/>
      <c r="C323" s="2"/>
      <c r="D323" s="2"/>
      <c r="E323" s="2"/>
      <c r="F323" s="2"/>
    </row>
    <row r="324" spans="2:6" x14ac:dyDescent="0.25">
      <c r="B324" s="2"/>
      <c r="C324" s="2"/>
      <c r="D324" s="2"/>
      <c r="E324" s="2"/>
      <c r="F324" s="2"/>
    </row>
    <row r="325" spans="2:6" x14ac:dyDescent="0.25">
      <c r="B325" s="2"/>
      <c r="C325" s="2"/>
      <c r="D325" s="2"/>
      <c r="E325" s="2"/>
      <c r="F325" s="2"/>
    </row>
    <row r="326" spans="2:6" x14ac:dyDescent="0.25">
      <c r="B326" s="2"/>
      <c r="C326" s="2"/>
      <c r="D326" s="2"/>
      <c r="E326" s="2"/>
      <c r="F326" s="2"/>
    </row>
    <row r="327" spans="2:6" x14ac:dyDescent="0.25">
      <c r="B327" s="2"/>
      <c r="C327" s="2"/>
      <c r="D327" s="2"/>
      <c r="E327" s="2"/>
      <c r="F327" s="2"/>
    </row>
    <row r="328" spans="2:6" x14ac:dyDescent="0.25">
      <c r="B328" s="2"/>
      <c r="C328" s="2"/>
      <c r="D328" s="2"/>
      <c r="E328" s="2"/>
      <c r="F328" s="2"/>
    </row>
    <row r="329" spans="2:6" x14ac:dyDescent="0.25">
      <c r="B329" s="2"/>
      <c r="C329" s="2"/>
      <c r="D329" s="2"/>
      <c r="E329" s="2"/>
      <c r="F329" s="2"/>
    </row>
    <row r="330" spans="2:6" x14ac:dyDescent="0.25">
      <c r="B330" s="2"/>
      <c r="C330" s="2"/>
      <c r="D330" s="2"/>
      <c r="E330" s="2"/>
      <c r="F330" s="2"/>
    </row>
    <row r="331" spans="2:6" x14ac:dyDescent="0.25">
      <c r="B331" s="2"/>
      <c r="C331" s="2"/>
      <c r="D331" s="2"/>
      <c r="E331" s="2"/>
      <c r="F331" s="2"/>
    </row>
    <row r="332" spans="2:6" x14ac:dyDescent="0.25">
      <c r="B332" s="2"/>
      <c r="C332" s="2"/>
      <c r="D332" s="2"/>
      <c r="E332" s="2"/>
      <c r="F332" s="2"/>
    </row>
    <row r="333" spans="2:6" x14ac:dyDescent="0.25">
      <c r="B333" s="2"/>
      <c r="C333" s="2"/>
      <c r="D333" s="2"/>
      <c r="E333" s="2"/>
      <c r="F333" s="2"/>
    </row>
    <row r="334" spans="2:6" x14ac:dyDescent="0.25">
      <c r="B334" s="2"/>
      <c r="C334" s="2"/>
      <c r="D334" s="2"/>
      <c r="E334" s="2"/>
      <c r="F334" s="2"/>
    </row>
    <row r="335" spans="2:6" x14ac:dyDescent="0.25">
      <c r="B335" s="2"/>
      <c r="C335" s="2"/>
      <c r="D335" s="2"/>
      <c r="E335" s="2"/>
      <c r="F335" s="2"/>
    </row>
    <row r="336" spans="2:6" x14ac:dyDescent="0.25">
      <c r="B336" s="2"/>
      <c r="C336" s="2"/>
      <c r="D336" s="2"/>
      <c r="E336" s="2"/>
      <c r="F336" s="2"/>
    </row>
    <row r="337" spans="2:6" x14ac:dyDescent="0.25">
      <c r="B337" s="2"/>
      <c r="C337" s="2"/>
      <c r="D337" s="2"/>
      <c r="E337" s="2"/>
      <c r="F337" s="2"/>
    </row>
    <row r="338" spans="2:6" x14ac:dyDescent="0.25">
      <c r="B338" s="2"/>
      <c r="C338" s="2"/>
      <c r="D338" s="2"/>
      <c r="E338" s="2"/>
      <c r="F338" s="2"/>
    </row>
    <row r="339" spans="2:6" x14ac:dyDescent="0.25">
      <c r="B339" s="2"/>
      <c r="C339" s="2"/>
      <c r="D339" s="2"/>
      <c r="E339" s="2"/>
      <c r="F339" s="2"/>
    </row>
    <row r="340" spans="2:6" x14ac:dyDescent="0.25">
      <c r="B340" s="2"/>
      <c r="C340" s="2"/>
      <c r="D340" s="2"/>
      <c r="E340" s="2"/>
      <c r="F340" s="2"/>
    </row>
    <row r="341" spans="2:6" x14ac:dyDescent="0.25">
      <c r="B341" s="2"/>
      <c r="C341" s="2"/>
      <c r="D341" s="2"/>
      <c r="E341" s="2"/>
      <c r="F341" s="2"/>
    </row>
    <row r="342" spans="2:6" x14ac:dyDescent="0.25">
      <c r="B342" s="2"/>
      <c r="C342" s="2"/>
      <c r="D342" s="2"/>
      <c r="E342" s="2"/>
      <c r="F342" s="2"/>
    </row>
    <row r="343" spans="2:6" x14ac:dyDescent="0.25">
      <c r="B343" s="2"/>
      <c r="C343" s="2"/>
      <c r="D343" s="2"/>
      <c r="E343" s="2"/>
      <c r="F343" s="2"/>
    </row>
    <row r="344" spans="2:6" x14ac:dyDescent="0.25">
      <c r="B344" s="2"/>
      <c r="C344" s="2"/>
      <c r="D344" s="2"/>
      <c r="E344" s="2"/>
      <c r="F344" s="2"/>
    </row>
    <row r="345" spans="2:6" x14ac:dyDescent="0.25">
      <c r="B345" s="2"/>
      <c r="C345" s="2"/>
      <c r="D345" s="2"/>
      <c r="E345" s="2"/>
      <c r="F345" s="2"/>
    </row>
    <row r="346" spans="2:6" x14ac:dyDescent="0.25">
      <c r="B346" s="2"/>
      <c r="C346" s="2"/>
      <c r="D346" s="2"/>
      <c r="E346" s="2"/>
      <c r="F346" s="2"/>
    </row>
    <row r="347" spans="2:6" x14ac:dyDescent="0.25">
      <c r="B347" s="2"/>
      <c r="C347" s="2"/>
      <c r="D347" s="2"/>
      <c r="E347" s="2"/>
      <c r="F347" s="2"/>
    </row>
    <row r="348" spans="2:6" x14ac:dyDescent="0.25">
      <c r="B348" s="2"/>
      <c r="C348" s="2"/>
      <c r="D348" s="2"/>
      <c r="E348" s="2"/>
      <c r="F348" s="2"/>
    </row>
    <row r="349" spans="2:6" x14ac:dyDescent="0.25">
      <c r="B349" s="2"/>
      <c r="C349" s="2"/>
      <c r="D349" s="2"/>
      <c r="E349" s="2"/>
      <c r="F349" s="2"/>
    </row>
    <row r="350" spans="2:6" x14ac:dyDescent="0.25">
      <c r="B350" s="2"/>
      <c r="C350" s="2"/>
      <c r="D350" s="2"/>
      <c r="E350" s="2"/>
      <c r="F350" s="2"/>
    </row>
    <row r="351" spans="2:6" x14ac:dyDescent="0.25">
      <c r="B351" s="2"/>
      <c r="C351" s="2"/>
      <c r="D351" s="2"/>
      <c r="E351" s="2"/>
      <c r="F351" s="2"/>
    </row>
    <row r="352" spans="2:6" x14ac:dyDescent="0.25">
      <c r="B352" s="2"/>
      <c r="C352" s="2"/>
      <c r="D352" s="2"/>
      <c r="E352" s="2"/>
      <c r="F352" s="2"/>
    </row>
    <row r="353" spans="2:6" x14ac:dyDescent="0.25">
      <c r="B353" s="2"/>
      <c r="C353" s="2"/>
      <c r="D353" s="2"/>
      <c r="E353" s="2"/>
      <c r="F353" s="2"/>
    </row>
    <row r="354" spans="2:6" x14ac:dyDescent="0.25">
      <c r="B354" s="2"/>
      <c r="C354" s="2"/>
      <c r="D354" s="2"/>
      <c r="E354" s="2"/>
      <c r="F354" s="2"/>
    </row>
    <row r="355" spans="2:6" x14ac:dyDescent="0.25">
      <c r="B355" s="2"/>
      <c r="C355" s="2"/>
      <c r="D355" s="2"/>
      <c r="E355" s="2"/>
      <c r="F355" s="2"/>
    </row>
    <row r="356" spans="2:6" x14ac:dyDescent="0.25">
      <c r="B356" s="2"/>
      <c r="C356" s="2"/>
      <c r="D356" s="2"/>
      <c r="E356" s="2"/>
      <c r="F356" s="2"/>
    </row>
    <row r="357" spans="2:6" x14ac:dyDescent="0.25">
      <c r="B357" s="2"/>
      <c r="C357" s="2"/>
      <c r="D357" s="2"/>
      <c r="E357" s="2"/>
      <c r="F357" s="2"/>
    </row>
    <row r="358" spans="2:6" x14ac:dyDescent="0.25">
      <c r="B358" s="2"/>
      <c r="C358" s="2"/>
      <c r="D358" s="2"/>
      <c r="E358" s="2"/>
      <c r="F358" s="2"/>
    </row>
    <row r="359" spans="2:6" x14ac:dyDescent="0.25">
      <c r="B359" s="2"/>
      <c r="C359" s="2"/>
      <c r="D359" s="2"/>
      <c r="E359" s="2"/>
      <c r="F359" s="2"/>
    </row>
    <row r="360" spans="2:6" x14ac:dyDescent="0.25">
      <c r="B360" s="2"/>
      <c r="C360" s="2"/>
      <c r="D360" s="2"/>
      <c r="E360" s="2"/>
      <c r="F360" s="2"/>
    </row>
    <row r="361" spans="2:6" x14ac:dyDescent="0.25">
      <c r="B361" s="2"/>
      <c r="C361" s="2"/>
      <c r="D361" s="2"/>
      <c r="E361" s="2"/>
      <c r="F361" s="2"/>
    </row>
    <row r="362" spans="2:6" x14ac:dyDescent="0.25">
      <c r="B362" s="2"/>
      <c r="C362" s="2"/>
      <c r="D362" s="2"/>
      <c r="E362" s="2"/>
      <c r="F362" s="2"/>
    </row>
    <row r="363" spans="2:6" x14ac:dyDescent="0.25">
      <c r="B363" s="2"/>
      <c r="C363" s="2"/>
      <c r="D363" s="2"/>
      <c r="E363" s="2"/>
      <c r="F363" s="2"/>
    </row>
    <row r="364" spans="2:6" x14ac:dyDescent="0.25">
      <c r="B364" s="2"/>
      <c r="C364" s="2"/>
      <c r="D364" s="2"/>
      <c r="E364" s="2"/>
      <c r="F364" s="2"/>
    </row>
    <row r="365" spans="2:6" x14ac:dyDescent="0.25">
      <c r="B365" s="2"/>
      <c r="C365" s="2"/>
      <c r="D365" s="2"/>
      <c r="E365" s="2"/>
      <c r="F365" s="2"/>
    </row>
    <row r="366" spans="2:6" x14ac:dyDescent="0.25">
      <c r="B366" s="2"/>
      <c r="C366" s="2"/>
      <c r="D366" s="2"/>
      <c r="E366" s="2"/>
      <c r="F366" s="2"/>
    </row>
    <row r="367" spans="2:6" x14ac:dyDescent="0.25">
      <c r="B367" s="2"/>
      <c r="C367" s="2"/>
      <c r="D367" s="2"/>
      <c r="E367" s="2"/>
      <c r="F367" s="2"/>
    </row>
    <row r="368" spans="2:6" x14ac:dyDescent="0.25">
      <c r="B368" s="2"/>
      <c r="C368" s="2"/>
      <c r="D368" s="2"/>
      <c r="E368" s="2"/>
      <c r="F368" s="2"/>
    </row>
    <row r="369" spans="2:6" x14ac:dyDescent="0.25">
      <c r="B369" s="2"/>
      <c r="C369" s="2"/>
      <c r="D369" s="2"/>
      <c r="E369" s="2"/>
      <c r="F369" s="2"/>
    </row>
    <row r="370" spans="2:6" x14ac:dyDescent="0.25">
      <c r="B370" s="2"/>
      <c r="C370" s="2"/>
      <c r="D370" s="2"/>
      <c r="E370" s="2"/>
      <c r="F370" s="2"/>
    </row>
    <row r="371" spans="2:6" x14ac:dyDescent="0.25">
      <c r="B371" s="2"/>
      <c r="C371" s="2"/>
      <c r="D371" s="2"/>
      <c r="E371" s="2"/>
      <c r="F371" s="2"/>
    </row>
    <row r="372" spans="2:6" x14ac:dyDescent="0.25">
      <c r="B372" s="2"/>
      <c r="C372" s="2"/>
      <c r="D372" s="2"/>
      <c r="E372" s="2"/>
      <c r="F372" s="2"/>
    </row>
    <row r="373" spans="2:6" x14ac:dyDescent="0.25">
      <c r="B373" s="2"/>
      <c r="C373" s="2"/>
      <c r="D373" s="2"/>
      <c r="E373" s="2"/>
      <c r="F373" s="2"/>
    </row>
    <row r="374" spans="2:6" x14ac:dyDescent="0.25">
      <c r="B374" s="2"/>
      <c r="C374" s="2"/>
      <c r="D374" s="2"/>
      <c r="E374" s="2"/>
      <c r="F374" s="2"/>
    </row>
    <row r="375" spans="2:6" x14ac:dyDescent="0.25">
      <c r="B375" s="2"/>
      <c r="C375" s="2"/>
      <c r="D375" s="2"/>
      <c r="E375" s="2"/>
      <c r="F375" s="2"/>
    </row>
    <row r="376" spans="2:6" x14ac:dyDescent="0.25">
      <c r="B376" s="2"/>
      <c r="C376" s="2"/>
      <c r="D376" s="2"/>
      <c r="E376" s="2"/>
      <c r="F376" s="2"/>
    </row>
    <row r="377" spans="2:6" x14ac:dyDescent="0.25">
      <c r="B377" s="2"/>
      <c r="C377" s="2"/>
      <c r="D377" s="2"/>
      <c r="E377" s="2"/>
      <c r="F377" s="2"/>
    </row>
    <row r="378" spans="2:6" x14ac:dyDescent="0.25">
      <c r="B378" s="2"/>
      <c r="C378" s="2"/>
      <c r="D378" s="2"/>
      <c r="E378" s="2"/>
      <c r="F378" s="2"/>
    </row>
    <row r="379" spans="2:6" x14ac:dyDescent="0.25">
      <c r="B379" s="2"/>
      <c r="C379" s="2"/>
      <c r="D379" s="2"/>
      <c r="E379" s="2"/>
      <c r="F379" s="2"/>
    </row>
    <row r="380" spans="2:6" x14ac:dyDescent="0.25">
      <c r="B380" s="2"/>
      <c r="C380" s="2"/>
      <c r="D380" s="2"/>
      <c r="E380" s="2"/>
      <c r="F380" s="2"/>
    </row>
    <row r="381" spans="2:6" x14ac:dyDescent="0.25">
      <c r="B381" s="2"/>
      <c r="C381" s="2"/>
      <c r="D381" s="2"/>
      <c r="E381" s="2"/>
      <c r="F381" s="2"/>
    </row>
    <row r="382" spans="2:6" x14ac:dyDescent="0.25">
      <c r="B382" s="2"/>
      <c r="C382" s="2"/>
      <c r="D382" s="2"/>
      <c r="E382" s="2"/>
      <c r="F382" s="2"/>
    </row>
    <row r="383" spans="2:6" x14ac:dyDescent="0.25">
      <c r="B383" s="2"/>
      <c r="C383" s="2"/>
      <c r="D383" s="2"/>
      <c r="E383" s="2"/>
      <c r="F383" s="2"/>
    </row>
    <row r="384" spans="2:6" x14ac:dyDescent="0.25">
      <c r="B384" s="2"/>
      <c r="C384" s="2"/>
      <c r="D384" s="2"/>
      <c r="E384" s="2"/>
      <c r="F384" s="2"/>
    </row>
    <row r="385" spans="2:6" x14ac:dyDescent="0.25">
      <c r="B385" s="2"/>
      <c r="C385" s="2"/>
      <c r="D385" s="2"/>
      <c r="E385" s="2"/>
      <c r="F385" s="2"/>
    </row>
    <row r="386" spans="2:6" x14ac:dyDescent="0.25">
      <c r="B386" s="2"/>
      <c r="C386" s="2"/>
      <c r="D386" s="2"/>
      <c r="E386" s="2"/>
      <c r="F386" s="2"/>
    </row>
    <row r="387" spans="2:6" x14ac:dyDescent="0.25">
      <c r="B387" s="2"/>
      <c r="C387" s="2"/>
      <c r="D387" s="2"/>
      <c r="E387" s="2"/>
      <c r="F387" s="2"/>
    </row>
    <row r="388" spans="2:6" x14ac:dyDescent="0.25">
      <c r="B388" s="2"/>
      <c r="C388" s="2"/>
      <c r="D388" s="2"/>
      <c r="E388" s="2"/>
      <c r="F388" s="2"/>
    </row>
    <row r="389" spans="2:6" x14ac:dyDescent="0.25">
      <c r="B389" s="2"/>
      <c r="C389" s="2"/>
      <c r="D389" s="2"/>
      <c r="E389" s="2"/>
      <c r="F389" s="2"/>
    </row>
    <row r="390" spans="2:6" x14ac:dyDescent="0.25">
      <c r="B390" s="2"/>
      <c r="C390" s="2"/>
      <c r="D390" s="2"/>
      <c r="E390" s="2"/>
      <c r="F390" s="2"/>
    </row>
    <row r="391" spans="2:6" x14ac:dyDescent="0.25">
      <c r="B391" s="2"/>
      <c r="C391" s="2"/>
      <c r="D391" s="2"/>
      <c r="E391" s="2"/>
      <c r="F391" s="2"/>
    </row>
    <row r="392" spans="2:6" x14ac:dyDescent="0.25">
      <c r="B392" s="2"/>
      <c r="C392" s="2"/>
      <c r="D392" s="2"/>
      <c r="E392" s="2"/>
      <c r="F392" s="2"/>
    </row>
    <row r="393" spans="2:6" x14ac:dyDescent="0.25">
      <c r="B393" s="2"/>
      <c r="C393" s="2"/>
      <c r="D393" s="2"/>
      <c r="E393" s="2"/>
      <c r="F393" s="2"/>
    </row>
    <row r="394" spans="2:6" x14ac:dyDescent="0.25">
      <c r="B394" s="2"/>
      <c r="C394" s="2"/>
      <c r="D394" s="2"/>
      <c r="E394" s="2"/>
      <c r="F394" s="2"/>
    </row>
    <row r="395" spans="2:6" x14ac:dyDescent="0.25">
      <c r="B395" s="2"/>
      <c r="C395" s="2"/>
      <c r="D395" s="2"/>
      <c r="E395" s="2"/>
      <c r="F395" s="2"/>
    </row>
    <row r="396" spans="2:6" x14ac:dyDescent="0.25">
      <c r="B396" s="2"/>
      <c r="C396" s="2"/>
      <c r="D396" s="2"/>
      <c r="E396" s="2"/>
      <c r="F396" s="2"/>
    </row>
    <row r="397" spans="2:6" x14ac:dyDescent="0.25">
      <c r="B397" s="2"/>
      <c r="C397" s="2"/>
      <c r="D397" s="2"/>
      <c r="E397" s="2"/>
      <c r="F397" s="2"/>
    </row>
    <row r="398" spans="2:6" x14ac:dyDescent="0.25">
      <c r="B398" s="2"/>
      <c r="C398" s="2"/>
      <c r="D398" s="2"/>
      <c r="E398" s="2"/>
      <c r="F398" s="2"/>
    </row>
    <row r="399" spans="2:6" x14ac:dyDescent="0.25">
      <c r="B399" s="2"/>
      <c r="C399" s="2"/>
      <c r="D399" s="2"/>
      <c r="E399" s="2"/>
      <c r="F399" s="2"/>
    </row>
    <row r="400" spans="2:6" x14ac:dyDescent="0.25">
      <c r="B400" s="2"/>
      <c r="C400" s="2"/>
      <c r="D400" s="2"/>
      <c r="E400" s="2"/>
      <c r="F400" s="2"/>
    </row>
    <row r="401" spans="2:6" x14ac:dyDescent="0.25">
      <c r="B401" s="2"/>
      <c r="C401" s="2"/>
      <c r="D401" s="2"/>
      <c r="E401" s="2"/>
      <c r="F401" s="2"/>
    </row>
    <row r="402" spans="2:6" x14ac:dyDescent="0.25">
      <c r="B402" s="2"/>
      <c r="C402" s="2"/>
      <c r="D402" s="2"/>
      <c r="E402" s="2"/>
      <c r="F402" s="2"/>
    </row>
    <row r="403" spans="2:6" x14ac:dyDescent="0.25">
      <c r="B403" s="2"/>
      <c r="C403" s="2"/>
      <c r="D403" s="2"/>
      <c r="E403" s="2"/>
      <c r="F403" s="2"/>
    </row>
    <row r="404" spans="2:6" x14ac:dyDescent="0.25">
      <c r="B404" s="2"/>
      <c r="C404" s="2"/>
      <c r="D404" s="2"/>
      <c r="E404" s="2"/>
      <c r="F404" s="2"/>
    </row>
    <row r="405" spans="2:6" x14ac:dyDescent="0.25">
      <c r="B405" s="2"/>
      <c r="C405" s="2"/>
      <c r="D405" s="2"/>
      <c r="E405" s="2"/>
      <c r="F405" s="2"/>
    </row>
    <row r="406" spans="2:6" x14ac:dyDescent="0.25">
      <c r="B406" s="2"/>
      <c r="C406" s="2"/>
      <c r="D406" s="2"/>
      <c r="E406" s="2"/>
      <c r="F406" s="2"/>
    </row>
    <row r="407" spans="2:6" x14ac:dyDescent="0.25">
      <c r="B407" s="2"/>
      <c r="C407" s="2"/>
      <c r="D407" s="2"/>
      <c r="E407" s="2"/>
      <c r="F407" s="2"/>
    </row>
    <row r="408" spans="2:6" x14ac:dyDescent="0.25">
      <c r="B408" s="2"/>
      <c r="C408" s="2"/>
      <c r="D408" s="2"/>
      <c r="E408" s="2"/>
      <c r="F408" s="2"/>
    </row>
    <row r="409" spans="2:6" x14ac:dyDescent="0.25">
      <c r="B409" s="2"/>
      <c r="C409" s="2"/>
      <c r="D409" s="2"/>
      <c r="E409" s="2"/>
      <c r="F409" s="2"/>
    </row>
    <row r="410" spans="2:6" x14ac:dyDescent="0.25">
      <c r="B410" s="2"/>
      <c r="C410" s="2"/>
      <c r="D410" s="2"/>
      <c r="E410" s="2"/>
      <c r="F410" s="2"/>
    </row>
    <row r="411" spans="2:6" x14ac:dyDescent="0.25">
      <c r="B411" s="2"/>
      <c r="C411" s="2"/>
      <c r="D411" s="2"/>
      <c r="E411" s="2"/>
      <c r="F411" s="2"/>
    </row>
    <row r="412" spans="2:6" x14ac:dyDescent="0.25">
      <c r="B412" s="2"/>
      <c r="C412" s="2"/>
      <c r="D412" s="2"/>
      <c r="E412" s="2"/>
      <c r="F412" s="2"/>
    </row>
    <row r="413" spans="2:6" x14ac:dyDescent="0.25">
      <c r="B413" s="2"/>
      <c r="C413" s="2"/>
      <c r="D413" s="2"/>
      <c r="E413" s="2"/>
      <c r="F413" s="2"/>
    </row>
    <row r="414" spans="2:6" x14ac:dyDescent="0.25">
      <c r="B414" s="2"/>
      <c r="C414" s="2"/>
      <c r="D414" s="2"/>
      <c r="E414" s="2"/>
      <c r="F414" s="2"/>
    </row>
    <row r="415" spans="2:6" x14ac:dyDescent="0.25">
      <c r="B415" s="2"/>
      <c r="C415" s="2"/>
      <c r="D415" s="2"/>
      <c r="E415" s="2"/>
      <c r="F415" s="2"/>
    </row>
    <row r="416" spans="2:6" x14ac:dyDescent="0.25">
      <c r="B416" s="2"/>
      <c r="C416" s="2"/>
      <c r="D416" s="2"/>
      <c r="E416" s="2"/>
      <c r="F416" s="2"/>
    </row>
    <row r="417" spans="2:6" x14ac:dyDescent="0.25">
      <c r="B417" s="2"/>
      <c r="C417" s="2"/>
      <c r="D417" s="2"/>
      <c r="E417" s="2"/>
      <c r="F417" s="2"/>
    </row>
    <row r="418" spans="2:6" x14ac:dyDescent="0.25">
      <c r="B418" s="2"/>
      <c r="C418" s="2"/>
      <c r="D418" s="2"/>
      <c r="E418" s="2"/>
      <c r="F418" s="2"/>
    </row>
    <row r="419" spans="2:6" x14ac:dyDescent="0.25">
      <c r="B419" s="2"/>
      <c r="C419" s="2"/>
      <c r="D419" s="2"/>
      <c r="E419" s="2"/>
      <c r="F419" s="2"/>
    </row>
    <row r="420" spans="2:6" x14ac:dyDescent="0.25">
      <c r="B420" s="2"/>
      <c r="C420" s="2"/>
      <c r="D420" s="2"/>
      <c r="E420" s="2"/>
      <c r="F420" s="2"/>
    </row>
    <row r="421" spans="2:6" x14ac:dyDescent="0.25">
      <c r="B421" s="2"/>
      <c r="C421" s="2"/>
      <c r="D421" s="2"/>
      <c r="E421" s="2"/>
      <c r="F421" s="2"/>
    </row>
    <row r="422" spans="2:6" x14ac:dyDescent="0.25">
      <c r="B422" s="2"/>
      <c r="C422" s="2"/>
      <c r="D422" s="2"/>
      <c r="E422" s="2"/>
      <c r="F422" s="2"/>
    </row>
    <row r="423" spans="2:6" x14ac:dyDescent="0.25">
      <c r="B423" s="2"/>
      <c r="C423" s="2"/>
      <c r="D423" s="2"/>
      <c r="E423" s="2"/>
      <c r="F423" s="2"/>
    </row>
    <row r="424" spans="2:6" x14ac:dyDescent="0.25">
      <c r="B424" s="2"/>
      <c r="C424" s="2"/>
      <c r="D424" s="2"/>
      <c r="E424" s="2"/>
      <c r="F424" s="2"/>
    </row>
    <row r="425" spans="2:6" x14ac:dyDescent="0.25">
      <c r="B425" s="2"/>
      <c r="C425" s="2"/>
      <c r="D425" s="2"/>
      <c r="E425" s="2"/>
      <c r="F425" s="2"/>
    </row>
    <row r="426" spans="2:6" x14ac:dyDescent="0.25">
      <c r="B426" s="2"/>
      <c r="C426" s="2"/>
      <c r="D426" s="2"/>
      <c r="E426" s="2"/>
      <c r="F426" s="2"/>
    </row>
    <row r="427" spans="2:6" x14ac:dyDescent="0.25">
      <c r="B427" s="2"/>
      <c r="C427" s="2"/>
      <c r="D427" s="2"/>
      <c r="E427" s="2"/>
      <c r="F427" s="2"/>
    </row>
    <row r="428" spans="2:6" x14ac:dyDescent="0.25">
      <c r="B428" s="2"/>
      <c r="C428" s="2"/>
      <c r="D428" s="2"/>
      <c r="E428" s="2"/>
      <c r="F428" s="2"/>
    </row>
    <row r="429" spans="2:6" x14ac:dyDescent="0.25">
      <c r="B429" s="2"/>
      <c r="C429" s="2"/>
      <c r="D429" s="2"/>
      <c r="E429" s="2"/>
      <c r="F429" s="2"/>
    </row>
    <row r="430" spans="2:6" x14ac:dyDescent="0.25">
      <c r="B430" s="2"/>
      <c r="C430" s="2"/>
      <c r="D430" s="2"/>
      <c r="E430" s="2"/>
      <c r="F430" s="2"/>
    </row>
    <row r="431" spans="2:6" x14ac:dyDescent="0.25">
      <c r="B431" s="2"/>
      <c r="C431" s="2"/>
      <c r="D431" s="2"/>
      <c r="E431" s="2"/>
      <c r="F431" s="2"/>
    </row>
    <row r="432" spans="2:6" x14ac:dyDescent="0.25">
      <c r="B432" s="2"/>
      <c r="C432" s="2"/>
      <c r="D432" s="2"/>
      <c r="E432" s="2"/>
      <c r="F432" s="2"/>
    </row>
    <row r="433" spans="2:6" x14ac:dyDescent="0.25">
      <c r="B433" s="2"/>
      <c r="C433" s="2"/>
      <c r="D433" s="2"/>
      <c r="E433" s="2"/>
      <c r="F433" s="2"/>
    </row>
    <row r="434" spans="2:6" x14ac:dyDescent="0.25">
      <c r="B434" s="2"/>
      <c r="C434" s="2"/>
      <c r="D434" s="2"/>
      <c r="E434" s="2"/>
      <c r="F434" s="2"/>
    </row>
    <row r="435" spans="2:6" x14ac:dyDescent="0.25">
      <c r="B435" s="2"/>
      <c r="C435" s="2"/>
      <c r="D435" s="2"/>
      <c r="E435" s="2"/>
      <c r="F435" s="2"/>
    </row>
    <row r="436" spans="2:6" x14ac:dyDescent="0.25">
      <c r="B436" s="2"/>
      <c r="C436" s="2"/>
      <c r="D436" s="2"/>
      <c r="E436" s="2"/>
      <c r="F436" s="2"/>
    </row>
    <row r="437" spans="2:6" x14ac:dyDescent="0.25">
      <c r="B437" s="2"/>
      <c r="C437" s="2"/>
      <c r="D437" s="2"/>
      <c r="E437" s="2"/>
      <c r="F437" s="2"/>
    </row>
    <row r="438" spans="2:6" x14ac:dyDescent="0.25">
      <c r="B438" s="2"/>
      <c r="C438" s="2"/>
      <c r="D438" s="2"/>
      <c r="E438" s="2"/>
      <c r="F438" s="2"/>
    </row>
    <row r="439" spans="2:6" x14ac:dyDescent="0.25">
      <c r="B439" s="2"/>
      <c r="C439" s="2"/>
      <c r="D439" s="2"/>
      <c r="E439" s="2"/>
      <c r="F439" s="2"/>
    </row>
    <row r="440" spans="2:6" x14ac:dyDescent="0.25">
      <c r="B440" s="2"/>
      <c r="C440" s="2"/>
      <c r="D440" s="2"/>
      <c r="E440" s="2"/>
      <c r="F440" s="2"/>
    </row>
    <row r="441" spans="2:6" x14ac:dyDescent="0.25">
      <c r="B441" s="2"/>
      <c r="C441" s="2"/>
      <c r="D441" s="2"/>
      <c r="E441" s="2"/>
      <c r="F441" s="2"/>
    </row>
    <row r="442" spans="2:6" x14ac:dyDescent="0.25">
      <c r="B442" s="2"/>
      <c r="C442" s="2"/>
      <c r="D442" s="2"/>
      <c r="E442" s="2"/>
      <c r="F442" s="2"/>
    </row>
    <row r="443" spans="2:6" x14ac:dyDescent="0.25">
      <c r="B443" s="2"/>
      <c r="C443" s="2"/>
      <c r="D443" s="2"/>
      <c r="E443" s="2"/>
      <c r="F443" s="2"/>
    </row>
    <row r="444" spans="2:6" x14ac:dyDescent="0.25">
      <c r="B444" s="2"/>
      <c r="C444" s="2"/>
      <c r="D444" s="2"/>
      <c r="E444" s="2"/>
      <c r="F444" s="2"/>
    </row>
    <row r="445" spans="2:6" x14ac:dyDescent="0.25">
      <c r="B445" s="2"/>
      <c r="C445" s="2"/>
      <c r="D445" s="2"/>
      <c r="E445" s="2"/>
      <c r="F445" s="2"/>
    </row>
    <row r="446" spans="2:6" x14ac:dyDescent="0.25">
      <c r="B446" s="2"/>
      <c r="C446" s="2"/>
      <c r="D446" s="2"/>
      <c r="E446" s="2"/>
      <c r="F446" s="2"/>
    </row>
    <row r="447" spans="2:6" x14ac:dyDescent="0.25">
      <c r="B447" s="2"/>
      <c r="C447" s="2"/>
      <c r="D447" s="2"/>
      <c r="E447" s="2"/>
      <c r="F447" s="2"/>
    </row>
    <row r="448" spans="2:6" x14ac:dyDescent="0.25">
      <c r="B448" s="2"/>
      <c r="C448" s="2"/>
      <c r="D448" s="2"/>
      <c r="E448" s="2"/>
      <c r="F448" s="2"/>
    </row>
    <row r="449" spans="2:6" x14ac:dyDescent="0.25">
      <c r="B449" s="2"/>
      <c r="C449" s="2"/>
      <c r="D449" s="2"/>
      <c r="E449" s="2"/>
      <c r="F449" s="2"/>
    </row>
    <row r="450" spans="2:6" x14ac:dyDescent="0.25">
      <c r="B450" s="2"/>
      <c r="C450" s="2"/>
      <c r="D450" s="2"/>
      <c r="E450" s="2"/>
      <c r="F450" s="2"/>
    </row>
    <row r="451" spans="2:6" x14ac:dyDescent="0.25">
      <c r="B451" s="2"/>
      <c r="C451" s="2"/>
      <c r="D451" s="2"/>
      <c r="E451" s="2"/>
      <c r="F451" s="2"/>
    </row>
    <row r="452" spans="2:6" x14ac:dyDescent="0.25">
      <c r="B452" s="2"/>
      <c r="C452" s="2"/>
      <c r="D452" s="2"/>
      <c r="E452" s="2"/>
      <c r="F452" s="2"/>
    </row>
    <row r="453" spans="2:6" x14ac:dyDescent="0.25">
      <c r="B453" s="2"/>
      <c r="C453" s="2"/>
      <c r="D453" s="2"/>
      <c r="E453" s="2"/>
      <c r="F453" s="2"/>
    </row>
    <row r="454" spans="2:6" x14ac:dyDescent="0.25">
      <c r="B454" s="2"/>
      <c r="C454" s="2"/>
      <c r="D454" s="2"/>
      <c r="E454" s="2"/>
      <c r="F454" s="2"/>
    </row>
    <row r="455" spans="2:6" x14ac:dyDescent="0.25">
      <c r="B455" s="2"/>
      <c r="C455" s="2"/>
      <c r="D455" s="2"/>
      <c r="E455" s="2"/>
      <c r="F455" s="2"/>
    </row>
    <row r="456" spans="2:6" x14ac:dyDescent="0.25">
      <c r="B456" s="2"/>
      <c r="C456" s="2"/>
      <c r="D456" s="2"/>
      <c r="E456" s="2"/>
      <c r="F456" s="2"/>
    </row>
    <row r="457" spans="2:6" x14ac:dyDescent="0.25">
      <c r="B457" s="2"/>
      <c r="C457" s="2"/>
      <c r="D457" s="2"/>
      <c r="E457" s="2"/>
      <c r="F457" s="2"/>
    </row>
    <row r="458" spans="2:6" x14ac:dyDescent="0.25">
      <c r="B458" s="2"/>
      <c r="C458" s="2"/>
      <c r="D458" s="2"/>
      <c r="E458" s="2"/>
      <c r="F458" s="2"/>
    </row>
    <row r="459" spans="2:6" x14ac:dyDescent="0.25">
      <c r="B459" s="2"/>
      <c r="C459" s="2"/>
      <c r="D459" s="2"/>
      <c r="E459" s="2"/>
      <c r="F459" s="2"/>
    </row>
    <row r="460" spans="2:6" x14ac:dyDescent="0.25">
      <c r="B460" s="2"/>
      <c r="C460" s="2"/>
      <c r="D460" s="2"/>
      <c r="E460" s="2"/>
      <c r="F460" s="2"/>
    </row>
    <row r="461" spans="2:6" x14ac:dyDescent="0.25">
      <c r="B461" s="2"/>
      <c r="C461" s="2"/>
      <c r="D461" s="2"/>
      <c r="E461" s="2"/>
      <c r="F461" s="2"/>
    </row>
    <row r="462" spans="2:6" x14ac:dyDescent="0.25">
      <c r="B462" s="2"/>
      <c r="C462" s="2"/>
      <c r="D462" s="2"/>
      <c r="E462" s="2"/>
      <c r="F462" s="2"/>
    </row>
    <row r="463" spans="2:6" x14ac:dyDescent="0.25">
      <c r="B463" s="2"/>
      <c r="C463" s="2"/>
      <c r="D463" s="2"/>
      <c r="E463" s="2"/>
      <c r="F463" s="2"/>
    </row>
    <row r="464" spans="2:6" x14ac:dyDescent="0.25">
      <c r="B464" s="2"/>
      <c r="C464" s="2"/>
      <c r="D464" s="2"/>
      <c r="E464" s="2"/>
      <c r="F464" s="2"/>
    </row>
    <row r="465" spans="2:6" x14ac:dyDescent="0.25">
      <c r="B465" s="2"/>
      <c r="C465" s="2"/>
      <c r="D465" s="2"/>
      <c r="E465" s="2"/>
      <c r="F465" s="2"/>
    </row>
    <row r="466" spans="2:6" x14ac:dyDescent="0.25">
      <c r="B466" s="2"/>
      <c r="C466" s="2"/>
      <c r="D466" s="2"/>
      <c r="E466" s="2"/>
      <c r="F466" s="2"/>
    </row>
    <row r="467" spans="2:6" x14ac:dyDescent="0.25">
      <c r="B467" s="2"/>
      <c r="C467" s="2"/>
      <c r="D467" s="2"/>
      <c r="E467" s="2"/>
      <c r="F467" s="2"/>
    </row>
    <row r="468" spans="2:6" x14ac:dyDescent="0.25">
      <c r="B468" s="2"/>
      <c r="C468" s="2"/>
      <c r="D468" s="2"/>
      <c r="E468" s="2"/>
      <c r="F468" s="2"/>
    </row>
    <row r="469" spans="2:6" x14ac:dyDescent="0.25">
      <c r="B469" s="2"/>
      <c r="C469" s="2"/>
      <c r="D469" s="2"/>
      <c r="E469" s="2"/>
      <c r="F469" s="2"/>
    </row>
    <row r="470" spans="2:6" x14ac:dyDescent="0.25">
      <c r="B470" s="2"/>
      <c r="C470" s="2"/>
      <c r="D470" s="2"/>
      <c r="E470" s="2"/>
      <c r="F470" s="2"/>
    </row>
    <row r="471" spans="2:6" x14ac:dyDescent="0.25">
      <c r="B471" s="2"/>
      <c r="C471" s="2"/>
      <c r="D471" s="2"/>
      <c r="E471" s="2"/>
      <c r="F471" s="2"/>
    </row>
    <row r="472" spans="2:6" x14ac:dyDescent="0.25">
      <c r="B472" s="2"/>
      <c r="C472" s="2"/>
      <c r="D472" s="2"/>
      <c r="E472" s="2"/>
      <c r="F472" s="2"/>
    </row>
    <row r="473" spans="2:6" x14ac:dyDescent="0.25">
      <c r="B473" s="2"/>
      <c r="C473" s="2"/>
      <c r="D473" s="2"/>
      <c r="E473" s="2"/>
      <c r="F473" s="2"/>
    </row>
    <row r="474" spans="2:6" x14ac:dyDescent="0.25">
      <c r="B474" s="2"/>
      <c r="C474" s="2"/>
      <c r="D474" s="2"/>
      <c r="E474" s="2"/>
      <c r="F474" s="2"/>
    </row>
    <row r="475" spans="2:6" x14ac:dyDescent="0.25">
      <c r="B475" s="2"/>
      <c r="C475" s="2"/>
      <c r="D475" s="2"/>
      <c r="E475" s="2"/>
      <c r="F475" s="2"/>
    </row>
    <row r="476" spans="2:6" x14ac:dyDescent="0.25">
      <c r="B476" s="2"/>
      <c r="C476" s="2"/>
      <c r="D476" s="2"/>
      <c r="E476" s="2"/>
      <c r="F476" s="2"/>
    </row>
    <row r="477" spans="2:6" x14ac:dyDescent="0.25">
      <c r="B477" s="2"/>
      <c r="C477" s="2"/>
      <c r="D477" s="2"/>
      <c r="E477" s="2"/>
      <c r="F477" s="2"/>
    </row>
    <row r="478" spans="2:6" x14ac:dyDescent="0.25">
      <c r="B478" s="2"/>
      <c r="C478" s="2"/>
      <c r="D478" s="2"/>
      <c r="E478" s="2"/>
      <c r="F478" s="2"/>
    </row>
    <row r="479" spans="2:6" x14ac:dyDescent="0.25">
      <c r="B479" s="2"/>
      <c r="C479" s="2"/>
      <c r="D479" s="2"/>
      <c r="E479" s="2"/>
      <c r="F479" s="2"/>
    </row>
    <row r="480" spans="2:6" x14ac:dyDescent="0.25">
      <c r="B480" s="2"/>
      <c r="C480" s="2"/>
      <c r="D480" s="2"/>
      <c r="E480" s="2"/>
      <c r="F480" s="2"/>
    </row>
    <row r="481" spans="2:6" x14ac:dyDescent="0.25">
      <c r="B481" s="2"/>
      <c r="C481" s="2"/>
      <c r="D481" s="2"/>
      <c r="E481" s="2"/>
      <c r="F481" s="2"/>
    </row>
    <row r="482" spans="2:6" x14ac:dyDescent="0.25">
      <c r="B482" s="2"/>
      <c r="C482" s="2"/>
      <c r="D482" s="2"/>
      <c r="E482" s="2"/>
      <c r="F482" s="2"/>
    </row>
    <row r="483" spans="2:6" x14ac:dyDescent="0.25">
      <c r="B483" s="2"/>
      <c r="C483" s="2"/>
      <c r="D483" s="2"/>
      <c r="E483" s="2"/>
      <c r="F483" s="2"/>
    </row>
    <row r="484" spans="2:6" x14ac:dyDescent="0.25">
      <c r="B484" s="2"/>
      <c r="C484" s="2"/>
      <c r="D484" s="2"/>
      <c r="E484" s="2"/>
      <c r="F484" s="2"/>
    </row>
    <row r="485" spans="2:6" x14ac:dyDescent="0.25">
      <c r="B485" s="2"/>
      <c r="C485" s="2"/>
      <c r="D485" s="2"/>
      <c r="E485" s="2"/>
      <c r="F485" s="2"/>
    </row>
    <row r="486" spans="2:6" x14ac:dyDescent="0.25">
      <c r="B486" s="2"/>
      <c r="C486" s="2"/>
      <c r="D486" s="2"/>
      <c r="E486" s="2"/>
      <c r="F486" s="2"/>
    </row>
    <row r="487" spans="2:6" x14ac:dyDescent="0.25">
      <c r="B487" s="2"/>
      <c r="C487" s="2"/>
      <c r="D487" s="2"/>
      <c r="E487" s="2"/>
      <c r="F487" s="2"/>
    </row>
    <row r="488" spans="2:6" x14ac:dyDescent="0.25">
      <c r="B488" s="2"/>
      <c r="C488" s="2"/>
      <c r="D488" s="2"/>
      <c r="E488" s="2"/>
      <c r="F488" s="2"/>
    </row>
    <row r="489" spans="2:6" x14ac:dyDescent="0.25">
      <c r="B489" s="2"/>
      <c r="C489" s="2"/>
      <c r="D489" s="2"/>
      <c r="E489" s="2"/>
      <c r="F489" s="2"/>
    </row>
    <row r="490" spans="2:6" x14ac:dyDescent="0.25">
      <c r="B490" s="2"/>
      <c r="C490" s="2"/>
      <c r="D490" s="2"/>
      <c r="E490" s="2"/>
      <c r="F490" s="2"/>
    </row>
    <row r="491" spans="2:6" x14ac:dyDescent="0.25">
      <c r="B491" s="2"/>
      <c r="C491" s="2"/>
      <c r="D491" s="2"/>
      <c r="E491" s="2"/>
      <c r="F491" s="2"/>
    </row>
    <row r="492" spans="2:6" x14ac:dyDescent="0.25">
      <c r="B492" s="2"/>
      <c r="C492" s="2"/>
      <c r="D492" s="2"/>
      <c r="E492" s="2"/>
      <c r="F492" s="2"/>
    </row>
    <row r="493" spans="2:6" x14ac:dyDescent="0.25">
      <c r="B493" s="2"/>
      <c r="C493" s="2"/>
      <c r="D493" s="2"/>
      <c r="E493" s="2"/>
      <c r="F493" s="2"/>
    </row>
    <row r="494" spans="2:6" x14ac:dyDescent="0.25">
      <c r="B494" s="2"/>
      <c r="C494" s="2"/>
      <c r="D494" s="2"/>
      <c r="E494" s="2"/>
      <c r="F494" s="2"/>
    </row>
    <row r="495" spans="2:6" x14ac:dyDescent="0.25">
      <c r="B495" s="2"/>
      <c r="C495" s="2"/>
      <c r="D495" s="2"/>
      <c r="E495" s="2"/>
      <c r="F495" s="2"/>
    </row>
    <row r="496" spans="2:6" x14ac:dyDescent="0.25">
      <c r="B496" s="2"/>
      <c r="C496" s="2"/>
      <c r="D496" s="2"/>
      <c r="E496" s="2"/>
      <c r="F496" s="2"/>
    </row>
    <row r="497" spans="2:6" x14ac:dyDescent="0.25">
      <c r="B497" s="2"/>
      <c r="C497" s="2"/>
      <c r="D497" s="2"/>
      <c r="E497" s="2"/>
      <c r="F497" s="2"/>
    </row>
    <row r="498" spans="2:6" x14ac:dyDescent="0.25">
      <c r="B498" s="2"/>
      <c r="C498" s="2"/>
      <c r="D498" s="2"/>
      <c r="E498" s="2"/>
      <c r="F498" s="2"/>
    </row>
    <row r="499" spans="2:6" x14ac:dyDescent="0.25">
      <c r="B499" s="2"/>
      <c r="C499" s="2"/>
      <c r="D499" s="2"/>
      <c r="E499" s="2"/>
      <c r="F499" s="2"/>
    </row>
    <row r="500" spans="2:6" x14ac:dyDescent="0.25">
      <c r="B500" s="2"/>
      <c r="C500" s="2"/>
      <c r="D500" s="2"/>
      <c r="E500" s="2"/>
      <c r="F500" s="2"/>
    </row>
    <row r="501" spans="2:6" x14ac:dyDescent="0.25">
      <c r="B501" s="2"/>
      <c r="C501" s="2"/>
      <c r="D501" s="2"/>
      <c r="E501" s="2"/>
      <c r="F501" s="2"/>
    </row>
    <row r="502" spans="2:6" x14ac:dyDescent="0.25">
      <c r="B502" s="2"/>
      <c r="C502" s="2"/>
      <c r="D502" s="2"/>
      <c r="E502" s="2"/>
      <c r="F502" s="2"/>
    </row>
    <row r="503" spans="2:6" x14ac:dyDescent="0.25">
      <c r="B503" s="2"/>
      <c r="C503" s="2"/>
      <c r="D503" s="2"/>
      <c r="E503" s="2"/>
      <c r="F503" s="2"/>
    </row>
    <row r="504" spans="2:6" x14ac:dyDescent="0.25">
      <c r="B504" s="2"/>
      <c r="C504" s="2"/>
      <c r="D504" s="2"/>
      <c r="E504" s="2"/>
      <c r="F504" s="2"/>
    </row>
    <row r="505" spans="2:6" x14ac:dyDescent="0.25">
      <c r="B505" s="2"/>
      <c r="C505" s="2"/>
      <c r="D505" s="2"/>
      <c r="E505" s="2"/>
      <c r="F505" s="2"/>
    </row>
    <row r="506" spans="2:6" x14ac:dyDescent="0.25">
      <c r="B506" s="2"/>
      <c r="C506" s="2"/>
      <c r="D506" s="2"/>
      <c r="E506" s="2"/>
      <c r="F506" s="2"/>
    </row>
    <row r="507" spans="2:6" x14ac:dyDescent="0.25">
      <c r="B507" s="2"/>
      <c r="C507" s="2"/>
      <c r="D507" s="2"/>
      <c r="E507" s="2"/>
      <c r="F507" s="2"/>
    </row>
    <row r="508" spans="2:6" x14ac:dyDescent="0.25">
      <c r="B508" s="2"/>
      <c r="C508" s="2"/>
      <c r="D508" s="2"/>
      <c r="E508" s="2"/>
      <c r="F508" s="2"/>
    </row>
    <row r="509" spans="2:6" x14ac:dyDescent="0.25">
      <c r="B509" s="2"/>
      <c r="C509" s="2"/>
      <c r="D509" s="2"/>
      <c r="E509" s="2"/>
      <c r="F509" s="2"/>
    </row>
    <row r="510" spans="2:6" x14ac:dyDescent="0.25">
      <c r="B510" s="2"/>
      <c r="C510" s="2"/>
      <c r="D510" s="2"/>
      <c r="E510" s="2"/>
      <c r="F510" s="2"/>
    </row>
    <row r="511" spans="2:6" x14ac:dyDescent="0.25">
      <c r="B511" s="2"/>
      <c r="C511" s="2"/>
      <c r="D511" s="2"/>
      <c r="E511" s="2"/>
      <c r="F511" s="2"/>
    </row>
    <row r="512" spans="2:6" x14ac:dyDescent="0.25">
      <c r="B512" s="2"/>
      <c r="C512" s="2"/>
      <c r="D512" s="2"/>
      <c r="E512" s="2"/>
      <c r="F512" s="2"/>
    </row>
    <row r="513" spans="2:6" x14ac:dyDescent="0.25">
      <c r="B513" s="2"/>
      <c r="C513" s="2"/>
      <c r="D513" s="2"/>
      <c r="E513" s="2"/>
      <c r="F513" s="2"/>
    </row>
    <row r="514" spans="2:6" x14ac:dyDescent="0.25">
      <c r="B514" s="2"/>
      <c r="C514" s="2"/>
      <c r="D514" s="2"/>
      <c r="E514" s="2"/>
      <c r="F514" s="2"/>
    </row>
    <row r="515" spans="2:6" x14ac:dyDescent="0.25">
      <c r="B515" s="2"/>
      <c r="C515" s="2"/>
      <c r="D515" s="2"/>
      <c r="E515" s="2"/>
      <c r="F515" s="2"/>
    </row>
    <row r="516" spans="2:6" x14ac:dyDescent="0.25">
      <c r="B516" s="2"/>
      <c r="C516" s="2"/>
      <c r="D516" s="2"/>
      <c r="E516" s="2"/>
      <c r="F516" s="2"/>
    </row>
    <row r="517" spans="2:6" x14ac:dyDescent="0.25">
      <c r="B517" s="2"/>
      <c r="C517" s="2"/>
      <c r="D517" s="2"/>
      <c r="E517" s="2"/>
      <c r="F517" s="2"/>
    </row>
    <row r="518" spans="2:6" x14ac:dyDescent="0.25">
      <c r="B518" s="2"/>
      <c r="C518" s="2"/>
      <c r="D518" s="2"/>
      <c r="E518" s="2"/>
      <c r="F518" s="2"/>
    </row>
    <row r="519" spans="2:6" x14ac:dyDescent="0.25">
      <c r="B519" s="2"/>
      <c r="C519" s="2"/>
      <c r="D519" s="2"/>
      <c r="E519" s="2"/>
      <c r="F519" s="2"/>
    </row>
    <row r="520" spans="2:6" x14ac:dyDescent="0.25">
      <c r="B520" s="2"/>
      <c r="C520" s="2"/>
      <c r="D520" s="2"/>
      <c r="E520" s="2"/>
      <c r="F520" s="2"/>
    </row>
    <row r="521" spans="2:6" x14ac:dyDescent="0.25">
      <c r="B521" s="2"/>
      <c r="C521" s="2"/>
      <c r="D521" s="2"/>
      <c r="E521" s="2"/>
      <c r="F521" s="2"/>
    </row>
    <row r="522" spans="2:6" x14ac:dyDescent="0.25">
      <c r="B522" s="2"/>
      <c r="C522" s="2"/>
      <c r="D522" s="2"/>
      <c r="E522" s="2"/>
      <c r="F522" s="2"/>
    </row>
    <row r="523" spans="2:6" x14ac:dyDescent="0.25">
      <c r="B523" s="2"/>
      <c r="C523" s="2"/>
      <c r="D523" s="2"/>
      <c r="E523" s="2"/>
      <c r="F523" s="2"/>
    </row>
    <row r="524" spans="2:6" x14ac:dyDescent="0.25">
      <c r="B524" s="2"/>
      <c r="C524" s="2"/>
      <c r="D524" s="2"/>
      <c r="E524" s="2"/>
      <c r="F524" s="2"/>
    </row>
    <row r="525" spans="2:6" x14ac:dyDescent="0.25">
      <c r="B525" s="2"/>
      <c r="C525" s="2"/>
      <c r="D525" s="2"/>
      <c r="E525" s="2"/>
      <c r="F525" s="2"/>
    </row>
    <row r="526" spans="2:6" x14ac:dyDescent="0.25">
      <c r="B526" s="2"/>
      <c r="C526" s="2"/>
      <c r="D526" s="2"/>
      <c r="E526" s="2"/>
      <c r="F526" s="2"/>
    </row>
    <row r="527" spans="2:6" x14ac:dyDescent="0.25">
      <c r="B527" s="2"/>
      <c r="C527" s="2"/>
      <c r="D527" s="2"/>
      <c r="E527" s="2"/>
      <c r="F527" s="2"/>
    </row>
    <row r="528" spans="2:6" x14ac:dyDescent="0.25">
      <c r="B528" s="2"/>
      <c r="C528" s="2"/>
      <c r="D528" s="2"/>
      <c r="E528" s="2"/>
      <c r="F528" s="2"/>
    </row>
    <row r="529" spans="2:6" x14ac:dyDescent="0.25">
      <c r="B529" s="2"/>
      <c r="C529" s="2"/>
      <c r="D529" s="2"/>
      <c r="E529" s="2"/>
      <c r="F529" s="2"/>
    </row>
    <row r="530" spans="2:6" x14ac:dyDescent="0.25">
      <c r="B530" s="2"/>
      <c r="C530" s="2"/>
      <c r="D530" s="2"/>
      <c r="E530" s="2"/>
      <c r="F530" s="2"/>
    </row>
    <row r="531" spans="2:6" x14ac:dyDescent="0.25">
      <c r="B531" s="2"/>
      <c r="C531" s="2"/>
      <c r="D531" s="2"/>
      <c r="E531" s="2"/>
      <c r="F531" s="2"/>
    </row>
    <row r="532" spans="2:6" x14ac:dyDescent="0.25">
      <c r="B532" s="2"/>
      <c r="C532" s="2"/>
      <c r="D532" s="2"/>
      <c r="E532" s="2"/>
      <c r="F532" s="2"/>
    </row>
    <row r="533" spans="2:6" x14ac:dyDescent="0.25">
      <c r="B533" s="2"/>
      <c r="C533" s="2"/>
      <c r="D533" s="2"/>
      <c r="E533" s="2"/>
      <c r="F533" s="2"/>
    </row>
    <row r="534" spans="2:6" x14ac:dyDescent="0.25">
      <c r="B534" s="2"/>
      <c r="C534" s="2"/>
      <c r="D534" s="2"/>
      <c r="E534" s="2"/>
      <c r="F534" s="2"/>
    </row>
    <row r="535" spans="2:6" x14ac:dyDescent="0.25">
      <c r="B535" s="2"/>
      <c r="C535" s="2"/>
      <c r="D535" s="2"/>
      <c r="E535" s="2"/>
      <c r="F535" s="2"/>
    </row>
    <row r="536" spans="2:6" x14ac:dyDescent="0.25">
      <c r="B536" s="2"/>
      <c r="C536" s="2"/>
      <c r="D536" s="2"/>
      <c r="E536" s="2"/>
      <c r="F536" s="2"/>
    </row>
    <row r="537" spans="2:6" x14ac:dyDescent="0.25">
      <c r="B537" s="2"/>
      <c r="C537" s="2"/>
      <c r="D537" s="2"/>
      <c r="E537" s="2"/>
      <c r="F537" s="2"/>
    </row>
    <row r="538" spans="2:6" x14ac:dyDescent="0.25">
      <c r="B538" s="2"/>
      <c r="C538" s="2"/>
      <c r="D538" s="2"/>
      <c r="E538" s="2"/>
      <c r="F538" s="2"/>
    </row>
    <row r="539" spans="2:6" x14ac:dyDescent="0.25">
      <c r="B539" s="2"/>
      <c r="C539" s="2"/>
      <c r="D539" s="2"/>
      <c r="E539" s="2"/>
      <c r="F539" s="2"/>
    </row>
    <row r="540" spans="2:6" x14ac:dyDescent="0.25">
      <c r="B540" s="2"/>
      <c r="C540" s="2"/>
      <c r="D540" s="2"/>
      <c r="E540" s="2"/>
      <c r="F540" s="2"/>
    </row>
    <row r="541" spans="2:6" x14ac:dyDescent="0.25">
      <c r="B541" s="2"/>
      <c r="C541" s="2"/>
      <c r="D541" s="2"/>
      <c r="E541" s="2"/>
      <c r="F541" s="2"/>
    </row>
    <row r="542" spans="2:6" x14ac:dyDescent="0.25">
      <c r="B542" s="2"/>
      <c r="C542" s="2"/>
      <c r="D542" s="2"/>
      <c r="E542" s="2"/>
      <c r="F542" s="2"/>
    </row>
    <row r="543" spans="2:6" x14ac:dyDescent="0.25">
      <c r="B543" s="2"/>
      <c r="C543" s="2"/>
      <c r="D543" s="2"/>
      <c r="E543" s="2"/>
      <c r="F543" s="2"/>
    </row>
    <row r="544" spans="2:6" x14ac:dyDescent="0.25">
      <c r="B544" s="2"/>
      <c r="C544" s="2"/>
      <c r="D544" s="2"/>
      <c r="E544" s="2"/>
      <c r="F544" s="2"/>
    </row>
    <row r="545" spans="2:6" x14ac:dyDescent="0.25">
      <c r="B545" s="2"/>
      <c r="C545" s="2"/>
      <c r="D545" s="2"/>
      <c r="E545" s="2"/>
      <c r="F545" s="2"/>
    </row>
    <row r="546" spans="2:6" x14ac:dyDescent="0.25">
      <c r="B546" s="2"/>
      <c r="C546" s="2"/>
      <c r="D546" s="2"/>
      <c r="E546" s="2"/>
      <c r="F546" s="2"/>
    </row>
    <row r="547" spans="2:6" x14ac:dyDescent="0.25">
      <c r="B547" s="2"/>
      <c r="C547" s="2"/>
      <c r="D547" s="2"/>
      <c r="E547" s="2"/>
      <c r="F547" s="2"/>
    </row>
    <row r="548" spans="2:6" x14ac:dyDescent="0.25">
      <c r="B548" s="2"/>
      <c r="C548" s="2"/>
      <c r="D548" s="2"/>
      <c r="E548" s="2"/>
      <c r="F548" s="2"/>
    </row>
    <row r="549" spans="2:6" x14ac:dyDescent="0.25">
      <c r="B549" s="2"/>
      <c r="C549" s="2"/>
      <c r="D549" s="2"/>
      <c r="E549" s="2"/>
      <c r="F549" s="2"/>
    </row>
    <row r="550" spans="2:6" x14ac:dyDescent="0.25">
      <c r="B550" s="2"/>
      <c r="C550" s="2"/>
      <c r="D550" s="2"/>
      <c r="E550" s="2"/>
      <c r="F550" s="2"/>
    </row>
    <row r="551" spans="2:6" x14ac:dyDescent="0.25">
      <c r="B551" s="2"/>
      <c r="C551" s="2"/>
      <c r="D551" s="2"/>
      <c r="E551" s="2"/>
      <c r="F551" s="2"/>
    </row>
    <row r="552" spans="2:6" x14ac:dyDescent="0.25">
      <c r="B552" s="2"/>
      <c r="C552" s="2"/>
      <c r="D552" s="2"/>
      <c r="E552" s="2"/>
      <c r="F552" s="2"/>
    </row>
    <row r="553" spans="2:6" x14ac:dyDescent="0.25">
      <c r="B553" s="2"/>
      <c r="C553" s="2"/>
      <c r="D553" s="2"/>
      <c r="E553" s="2"/>
      <c r="F553" s="2"/>
    </row>
    <row r="554" spans="2:6" x14ac:dyDescent="0.25">
      <c r="B554" s="2"/>
      <c r="C554" s="2"/>
      <c r="D554" s="2"/>
      <c r="E554" s="2"/>
      <c r="F554" s="2"/>
    </row>
    <row r="555" spans="2:6" x14ac:dyDescent="0.25">
      <c r="B555" s="2"/>
      <c r="C555" s="2"/>
      <c r="D555" s="2"/>
      <c r="E555" s="2"/>
      <c r="F555" s="2"/>
    </row>
    <row r="556" spans="2:6" x14ac:dyDescent="0.25">
      <c r="B556" s="2"/>
      <c r="C556" s="2"/>
      <c r="D556" s="2"/>
      <c r="E556" s="2"/>
      <c r="F556" s="2"/>
    </row>
    <row r="557" spans="2:6" x14ac:dyDescent="0.25">
      <c r="B557" s="2"/>
      <c r="C557" s="2"/>
      <c r="D557" s="2"/>
      <c r="E557" s="2"/>
      <c r="F557" s="2"/>
    </row>
    <row r="558" spans="2:6" x14ac:dyDescent="0.25">
      <c r="B558" s="2"/>
      <c r="C558" s="2"/>
      <c r="D558" s="2"/>
      <c r="E558" s="2"/>
      <c r="F558" s="2"/>
    </row>
    <row r="559" spans="2:6" x14ac:dyDescent="0.25">
      <c r="B559" s="2"/>
      <c r="C559" s="2"/>
      <c r="D559" s="2"/>
      <c r="E559" s="2"/>
      <c r="F559" s="2"/>
    </row>
    <row r="560" spans="2:6" x14ac:dyDescent="0.25">
      <c r="B560" s="2"/>
      <c r="C560" s="2"/>
      <c r="D560" s="2"/>
      <c r="E560" s="2"/>
      <c r="F560" s="2"/>
    </row>
    <row r="561" spans="2:6" x14ac:dyDescent="0.25">
      <c r="B561" s="2"/>
      <c r="C561" s="2"/>
      <c r="D561" s="2"/>
      <c r="E561" s="2"/>
      <c r="F561" s="2"/>
    </row>
    <row r="562" spans="2:6" x14ac:dyDescent="0.25">
      <c r="B562" s="2"/>
      <c r="C562" s="2"/>
      <c r="D562" s="2"/>
      <c r="E562" s="2"/>
      <c r="F562" s="2"/>
    </row>
    <row r="563" spans="2:6" x14ac:dyDescent="0.25">
      <c r="B563" s="2"/>
      <c r="C563" s="2"/>
      <c r="D563" s="2"/>
      <c r="E563" s="2"/>
      <c r="F563" s="2"/>
    </row>
    <row r="564" spans="2:6" x14ac:dyDescent="0.25">
      <c r="B564" s="2"/>
      <c r="C564" s="2"/>
      <c r="D564" s="2"/>
      <c r="E564" s="2"/>
      <c r="F564" s="2"/>
    </row>
    <row r="565" spans="2:6" x14ac:dyDescent="0.25">
      <c r="B565" s="2"/>
      <c r="C565" s="2"/>
      <c r="D565" s="2"/>
      <c r="E565" s="2"/>
      <c r="F565" s="2"/>
    </row>
    <row r="566" spans="2:6" x14ac:dyDescent="0.25">
      <c r="B566" s="2"/>
      <c r="C566" s="2"/>
      <c r="D566" s="2"/>
      <c r="E566" s="2"/>
      <c r="F566" s="2"/>
    </row>
    <row r="567" spans="2:6" x14ac:dyDescent="0.25">
      <c r="B567" s="2"/>
      <c r="C567" s="2"/>
      <c r="D567" s="2"/>
      <c r="E567" s="2"/>
      <c r="F567" s="2"/>
    </row>
    <row r="568" spans="2:6" x14ac:dyDescent="0.25">
      <c r="B568" s="2"/>
      <c r="C568" s="2"/>
      <c r="D568" s="2"/>
      <c r="E568" s="2"/>
      <c r="F568" s="2"/>
    </row>
    <row r="569" spans="2:6" x14ac:dyDescent="0.25">
      <c r="B569" s="2"/>
      <c r="C569" s="2"/>
      <c r="D569" s="2"/>
      <c r="E569" s="2"/>
      <c r="F569" s="2"/>
    </row>
    <row r="570" spans="2:6" x14ac:dyDescent="0.25">
      <c r="B570" s="2"/>
      <c r="C570" s="2"/>
      <c r="D570" s="2"/>
      <c r="E570" s="2"/>
      <c r="F570" s="2"/>
    </row>
    <row r="571" spans="2:6" x14ac:dyDescent="0.25">
      <c r="B571" s="2"/>
      <c r="C571" s="2"/>
      <c r="D571" s="2"/>
      <c r="E571" s="2"/>
      <c r="F571" s="2"/>
    </row>
    <row r="572" spans="2:6" x14ac:dyDescent="0.25">
      <c r="B572" s="2"/>
      <c r="C572" s="2"/>
      <c r="D572" s="2"/>
      <c r="E572" s="2"/>
      <c r="F572" s="2"/>
    </row>
    <row r="573" spans="2:6" x14ac:dyDescent="0.25">
      <c r="B573" s="2"/>
      <c r="C573" s="2"/>
      <c r="D573" s="2"/>
      <c r="E573" s="2"/>
      <c r="F573" s="2"/>
    </row>
    <row r="574" spans="2:6" x14ac:dyDescent="0.25">
      <c r="B574" s="2"/>
      <c r="C574" s="2"/>
      <c r="D574" s="2"/>
      <c r="E574" s="2"/>
      <c r="F574" s="2"/>
    </row>
    <row r="575" spans="2:6" x14ac:dyDescent="0.25">
      <c r="B575" s="2"/>
      <c r="C575" s="2"/>
      <c r="D575" s="2"/>
      <c r="E575" s="2"/>
      <c r="F575" s="2"/>
    </row>
    <row r="576" spans="2:6" x14ac:dyDescent="0.25">
      <c r="B576" s="2"/>
      <c r="C576" s="2"/>
      <c r="D576" s="2"/>
      <c r="E576" s="2"/>
      <c r="F576" s="2"/>
    </row>
    <row r="577" spans="2:6" x14ac:dyDescent="0.25">
      <c r="B577" s="2"/>
      <c r="C577" s="2"/>
      <c r="D577" s="2"/>
      <c r="E577" s="2"/>
      <c r="F577" s="2"/>
    </row>
    <row r="578" spans="2:6" x14ac:dyDescent="0.25">
      <c r="B578" s="2"/>
      <c r="C578" s="2"/>
      <c r="D578" s="2"/>
      <c r="E578" s="2"/>
      <c r="F578" s="2"/>
    </row>
    <row r="579" spans="2:6" x14ac:dyDescent="0.25">
      <c r="B579" s="2"/>
      <c r="C579" s="2"/>
      <c r="D579" s="2"/>
      <c r="E579" s="2"/>
      <c r="F579" s="2"/>
    </row>
    <row r="580" spans="2:6" x14ac:dyDescent="0.25">
      <c r="B580" s="2"/>
      <c r="C580" s="2"/>
      <c r="D580" s="2"/>
      <c r="E580" s="2"/>
      <c r="F580" s="2"/>
    </row>
    <row r="581" spans="2:6" x14ac:dyDescent="0.25">
      <c r="B581" s="2"/>
      <c r="C581" s="2"/>
      <c r="D581" s="2"/>
      <c r="E581" s="2"/>
      <c r="F581" s="2"/>
    </row>
    <row r="582" spans="2:6" x14ac:dyDescent="0.25">
      <c r="B582" s="2"/>
      <c r="C582" s="2"/>
      <c r="D582" s="2"/>
      <c r="E582" s="2"/>
      <c r="F582" s="2"/>
    </row>
    <row r="583" spans="2:6" x14ac:dyDescent="0.25">
      <c r="B583" s="2"/>
      <c r="C583" s="2"/>
      <c r="D583" s="2"/>
      <c r="E583" s="2"/>
      <c r="F583" s="2"/>
    </row>
    <row r="584" spans="2:6" x14ac:dyDescent="0.25">
      <c r="B584" s="2"/>
      <c r="C584" s="2"/>
      <c r="D584" s="2"/>
      <c r="E584" s="2"/>
      <c r="F584" s="2"/>
    </row>
    <row r="585" spans="2:6" x14ac:dyDescent="0.25">
      <c r="B585" s="2"/>
      <c r="C585" s="2"/>
      <c r="D585" s="2"/>
      <c r="E585" s="2"/>
      <c r="F585" s="2"/>
    </row>
    <row r="586" spans="2:6" x14ac:dyDescent="0.25">
      <c r="B586" s="2"/>
      <c r="C586" s="2"/>
      <c r="D586" s="2"/>
      <c r="E586" s="2"/>
      <c r="F586" s="2"/>
    </row>
    <row r="587" spans="2:6" x14ac:dyDescent="0.25">
      <c r="B587" s="2"/>
      <c r="C587" s="2"/>
      <c r="D587" s="2"/>
      <c r="E587" s="2"/>
      <c r="F587" s="2"/>
    </row>
    <row r="588" spans="2:6" x14ac:dyDescent="0.25">
      <c r="B588" s="2"/>
      <c r="C588" s="2"/>
      <c r="D588" s="2"/>
      <c r="E588" s="2"/>
      <c r="F588" s="2"/>
    </row>
    <row r="589" spans="2:6" x14ac:dyDescent="0.25">
      <c r="B589" s="2"/>
      <c r="C589" s="2"/>
      <c r="D589" s="2"/>
      <c r="E589" s="2"/>
      <c r="F589" s="2"/>
    </row>
    <row r="590" spans="2:6" x14ac:dyDescent="0.25">
      <c r="B590" s="2"/>
      <c r="C590" s="2"/>
      <c r="D590" s="2"/>
      <c r="E590" s="2"/>
      <c r="F590" s="2"/>
    </row>
    <row r="591" spans="2:6" x14ac:dyDescent="0.25">
      <c r="B591" s="2"/>
      <c r="C591" s="2"/>
      <c r="D591" s="2"/>
      <c r="E591" s="2"/>
      <c r="F591" s="2"/>
    </row>
    <row r="592" spans="2:6" x14ac:dyDescent="0.25">
      <c r="B592" s="2"/>
      <c r="C592" s="2"/>
      <c r="D592" s="2"/>
      <c r="E592" s="2"/>
      <c r="F592" s="2"/>
    </row>
    <row r="593" spans="2:6" x14ac:dyDescent="0.25">
      <c r="B593" s="2"/>
      <c r="C593" s="2"/>
      <c r="D593" s="2"/>
      <c r="E593" s="2"/>
      <c r="F593" s="2"/>
    </row>
    <row r="594" spans="2:6" x14ac:dyDescent="0.25">
      <c r="B594" s="2"/>
      <c r="C594" s="2"/>
      <c r="D594" s="2"/>
      <c r="E594" s="2"/>
      <c r="F594" s="2"/>
    </row>
    <row r="595" spans="2:6" x14ac:dyDescent="0.25">
      <c r="B595" s="2"/>
      <c r="C595" s="2"/>
      <c r="D595" s="2"/>
      <c r="E595" s="2"/>
      <c r="F595" s="2"/>
    </row>
    <row r="596" spans="2:6" x14ac:dyDescent="0.25">
      <c r="B596" s="2"/>
      <c r="C596" s="2"/>
      <c r="D596" s="2"/>
      <c r="E596" s="2"/>
      <c r="F596" s="2"/>
    </row>
    <row r="597" spans="2:6" x14ac:dyDescent="0.25">
      <c r="B597" s="2"/>
      <c r="C597" s="2"/>
      <c r="D597" s="2"/>
      <c r="E597" s="2"/>
      <c r="F597" s="2"/>
    </row>
    <row r="598" spans="2:6" x14ac:dyDescent="0.25">
      <c r="B598" s="2"/>
      <c r="C598" s="2"/>
      <c r="D598" s="2"/>
      <c r="E598" s="2"/>
      <c r="F598" s="2"/>
    </row>
    <row r="599" spans="2:6" x14ac:dyDescent="0.25">
      <c r="B599" s="2"/>
      <c r="C599" s="2"/>
      <c r="D599" s="2"/>
      <c r="E599" s="2"/>
      <c r="F599" s="2"/>
    </row>
    <row r="600" spans="2:6" x14ac:dyDescent="0.25">
      <c r="B600" s="2"/>
      <c r="C600" s="2"/>
      <c r="D600" s="2"/>
      <c r="E600" s="2"/>
      <c r="F600" s="2"/>
    </row>
    <row r="601" spans="2:6" x14ac:dyDescent="0.25">
      <c r="B601" s="2"/>
      <c r="C601" s="2"/>
      <c r="D601" s="2"/>
      <c r="E601" s="2"/>
      <c r="F601" s="2"/>
    </row>
    <row r="602" spans="2:6" x14ac:dyDescent="0.25">
      <c r="B602" s="2"/>
      <c r="C602" s="2"/>
      <c r="D602" s="2"/>
      <c r="E602" s="2"/>
      <c r="F602" s="2"/>
    </row>
    <row r="603" spans="2:6" x14ac:dyDescent="0.25">
      <c r="B603" s="2"/>
      <c r="C603" s="2"/>
      <c r="D603" s="2"/>
      <c r="E603" s="2"/>
      <c r="F603" s="2"/>
    </row>
    <row r="604" spans="2:6" x14ac:dyDescent="0.25">
      <c r="B604" s="2"/>
      <c r="C604" s="2"/>
      <c r="D604" s="2"/>
      <c r="E604" s="2"/>
      <c r="F604" s="2"/>
    </row>
    <row r="605" spans="2:6" x14ac:dyDescent="0.25">
      <c r="B605" s="2"/>
      <c r="C605" s="2"/>
      <c r="D605" s="2"/>
      <c r="E605" s="2"/>
      <c r="F605" s="2"/>
    </row>
    <row r="606" spans="2:6" x14ac:dyDescent="0.25">
      <c r="B606" s="2"/>
      <c r="C606" s="2"/>
      <c r="D606" s="2"/>
      <c r="E606" s="2"/>
      <c r="F606" s="2"/>
    </row>
    <row r="607" spans="2:6" x14ac:dyDescent="0.25">
      <c r="B607" s="2"/>
      <c r="C607" s="2"/>
      <c r="D607" s="2"/>
      <c r="E607" s="2"/>
      <c r="F607" s="2"/>
    </row>
    <row r="608" spans="2:6" x14ac:dyDescent="0.25">
      <c r="B608" s="2"/>
      <c r="C608" s="2"/>
      <c r="D608" s="2"/>
      <c r="E608" s="2"/>
      <c r="F608" s="2"/>
    </row>
    <row r="609" spans="2:6" x14ac:dyDescent="0.25">
      <c r="B609" s="2"/>
      <c r="C609" s="2"/>
      <c r="D609" s="2"/>
      <c r="E609" s="2"/>
      <c r="F609" s="2"/>
    </row>
    <row r="610" spans="2:6" x14ac:dyDescent="0.25">
      <c r="B610" s="2"/>
      <c r="C610" s="2"/>
      <c r="D610" s="2"/>
      <c r="E610" s="2"/>
      <c r="F610" s="2"/>
    </row>
    <row r="611" spans="2:6" x14ac:dyDescent="0.25">
      <c r="B611" s="2"/>
      <c r="C611" s="2"/>
      <c r="D611" s="2"/>
      <c r="E611" s="2"/>
      <c r="F611" s="2"/>
    </row>
    <row r="612" spans="2:6" x14ac:dyDescent="0.25">
      <c r="B612" s="2"/>
      <c r="C612" s="2"/>
      <c r="D612" s="2"/>
      <c r="E612" s="2"/>
      <c r="F612" s="2"/>
    </row>
    <row r="613" spans="2:6" x14ac:dyDescent="0.25">
      <c r="B613" s="2"/>
      <c r="C613" s="2"/>
      <c r="D613" s="2"/>
      <c r="E613" s="2"/>
      <c r="F613" s="2"/>
    </row>
    <row r="614" spans="2:6" x14ac:dyDescent="0.25">
      <c r="B614" s="2"/>
      <c r="C614" s="2"/>
      <c r="D614" s="2"/>
      <c r="E614" s="2"/>
      <c r="F614" s="2"/>
    </row>
    <row r="615" spans="2:6" x14ac:dyDescent="0.25">
      <c r="B615" s="2"/>
      <c r="C615" s="2"/>
      <c r="D615" s="2"/>
      <c r="E615" s="2"/>
      <c r="F615" s="2"/>
    </row>
    <row r="616" spans="2:6" x14ac:dyDescent="0.25">
      <c r="B616" s="2"/>
      <c r="C616" s="2"/>
      <c r="D616" s="2"/>
      <c r="E616" s="2"/>
      <c r="F616" s="2"/>
    </row>
    <row r="617" spans="2:6" x14ac:dyDescent="0.25">
      <c r="B617" s="2"/>
      <c r="C617" s="2"/>
      <c r="D617" s="2"/>
      <c r="E617" s="2"/>
      <c r="F617" s="2"/>
    </row>
    <row r="618" spans="2:6" x14ac:dyDescent="0.25">
      <c r="B618" s="2"/>
      <c r="C618" s="2"/>
      <c r="D618" s="2"/>
      <c r="E618" s="2"/>
      <c r="F618" s="2"/>
    </row>
    <row r="619" spans="2:6" x14ac:dyDescent="0.25">
      <c r="B619" s="2"/>
      <c r="C619" s="2"/>
      <c r="D619" s="2"/>
      <c r="E619" s="2"/>
      <c r="F619" s="2"/>
    </row>
    <row r="620" spans="2:6" x14ac:dyDescent="0.25">
      <c r="B620" s="2"/>
      <c r="C620" s="2"/>
      <c r="D620" s="2"/>
      <c r="E620" s="2"/>
      <c r="F620" s="2"/>
    </row>
    <row r="621" spans="2:6" x14ac:dyDescent="0.25">
      <c r="B621" s="2"/>
      <c r="C621" s="2"/>
      <c r="D621" s="2"/>
      <c r="E621" s="2"/>
      <c r="F621" s="2"/>
    </row>
    <row r="622" spans="2:6" x14ac:dyDescent="0.25">
      <c r="B622" s="2"/>
      <c r="C622" s="2"/>
      <c r="D622" s="2"/>
      <c r="E622" s="2"/>
      <c r="F622" s="2"/>
    </row>
    <row r="623" spans="2:6" x14ac:dyDescent="0.25">
      <c r="B623" s="2"/>
      <c r="C623" s="2"/>
      <c r="D623" s="2"/>
      <c r="E623" s="2"/>
      <c r="F623" s="2"/>
    </row>
    <row r="624" spans="2:6" x14ac:dyDescent="0.25">
      <c r="B624" s="2"/>
      <c r="C624" s="2"/>
      <c r="D624" s="2"/>
      <c r="E624" s="2"/>
      <c r="F624" s="2"/>
    </row>
    <row r="625" spans="2:6" x14ac:dyDescent="0.25">
      <c r="B625" s="2"/>
      <c r="C625" s="2"/>
      <c r="D625" s="2"/>
      <c r="E625" s="2"/>
      <c r="F625" s="2"/>
    </row>
    <row r="626" spans="2:6" x14ac:dyDescent="0.25">
      <c r="B626" s="2"/>
      <c r="C626" s="2"/>
      <c r="D626" s="2"/>
      <c r="E626" s="2"/>
      <c r="F626" s="2"/>
    </row>
    <row r="627" spans="2:6" x14ac:dyDescent="0.25">
      <c r="B627" s="2"/>
      <c r="C627" s="2"/>
      <c r="D627" s="2"/>
      <c r="E627" s="2"/>
      <c r="F627" s="2"/>
    </row>
    <row r="628" spans="2:6" x14ac:dyDescent="0.25">
      <c r="B628" s="2"/>
      <c r="C628" s="2"/>
      <c r="D628" s="2"/>
      <c r="E628" s="2"/>
      <c r="F628" s="2"/>
    </row>
    <row r="629" spans="2:6" x14ac:dyDescent="0.25">
      <c r="B629" s="2"/>
      <c r="C629" s="2"/>
      <c r="D629" s="2"/>
      <c r="E629" s="2"/>
      <c r="F629" s="2"/>
    </row>
    <row r="630" spans="2:6" x14ac:dyDescent="0.25">
      <c r="B630" s="2"/>
      <c r="C630" s="2"/>
      <c r="D630" s="2"/>
      <c r="E630" s="2"/>
      <c r="F630" s="2"/>
    </row>
    <row r="631" spans="2:6" x14ac:dyDescent="0.25">
      <c r="B631" s="2"/>
      <c r="C631" s="2"/>
      <c r="D631" s="2"/>
      <c r="E631" s="2"/>
      <c r="F631" s="2"/>
    </row>
    <row r="632" spans="2:6" x14ac:dyDescent="0.25">
      <c r="B632" s="2"/>
      <c r="C632" s="2"/>
      <c r="D632" s="2"/>
      <c r="E632" s="2"/>
      <c r="F632" s="2"/>
    </row>
    <row r="633" spans="2:6" x14ac:dyDescent="0.25">
      <c r="B633" s="2"/>
      <c r="C633" s="2"/>
      <c r="D633" s="2"/>
      <c r="E633" s="2"/>
      <c r="F633" s="2"/>
    </row>
    <row r="634" spans="2:6" x14ac:dyDescent="0.25">
      <c r="B634" s="2"/>
      <c r="C634" s="2"/>
      <c r="D634" s="2"/>
      <c r="E634" s="2"/>
      <c r="F634" s="2"/>
    </row>
    <row r="635" spans="2:6" x14ac:dyDescent="0.25">
      <c r="B635" s="2"/>
      <c r="C635" s="2"/>
      <c r="D635" s="2"/>
      <c r="E635" s="2"/>
      <c r="F635" s="2"/>
    </row>
    <row r="636" spans="2:6" x14ac:dyDescent="0.25">
      <c r="B636" s="2"/>
      <c r="C636" s="2"/>
      <c r="D636" s="2"/>
      <c r="E636" s="2"/>
      <c r="F636" s="2"/>
    </row>
    <row r="637" spans="2:6" x14ac:dyDescent="0.25">
      <c r="B637" s="2"/>
      <c r="C637" s="2"/>
      <c r="D637" s="2"/>
      <c r="E637" s="2"/>
      <c r="F637" s="2"/>
    </row>
    <row r="638" spans="2:6" x14ac:dyDescent="0.25">
      <c r="B638" s="2"/>
      <c r="C638" s="2"/>
      <c r="D638" s="2"/>
      <c r="E638" s="2"/>
      <c r="F638" s="2"/>
    </row>
    <row r="639" spans="2:6" x14ac:dyDescent="0.25">
      <c r="B639" s="2"/>
      <c r="C639" s="2"/>
      <c r="D639" s="2"/>
      <c r="E639" s="2"/>
      <c r="F639" s="2"/>
    </row>
    <row r="640" spans="2:6" x14ac:dyDescent="0.25">
      <c r="B640" s="2"/>
      <c r="C640" s="2"/>
      <c r="D640" s="2"/>
      <c r="E640" s="2"/>
      <c r="F640" s="2"/>
    </row>
    <row r="641" spans="2:6" x14ac:dyDescent="0.25">
      <c r="B641" s="2"/>
      <c r="C641" s="2"/>
      <c r="D641" s="2"/>
      <c r="E641" s="2"/>
      <c r="F641" s="2"/>
    </row>
    <row r="642" spans="2:6" x14ac:dyDescent="0.25">
      <c r="B642" s="2"/>
      <c r="C642" s="2"/>
      <c r="D642" s="2"/>
      <c r="E642" s="2"/>
      <c r="F642" s="2"/>
    </row>
    <row r="643" spans="2:6" x14ac:dyDescent="0.25">
      <c r="B643" s="2"/>
      <c r="C643" s="2"/>
      <c r="D643" s="2"/>
      <c r="E643" s="2"/>
      <c r="F643" s="2"/>
    </row>
    <row r="644" spans="2:6" x14ac:dyDescent="0.25">
      <c r="B644" s="2"/>
      <c r="C644" s="2"/>
      <c r="D644" s="2"/>
      <c r="E644" s="2"/>
      <c r="F644" s="2"/>
    </row>
    <row r="645" spans="2:6" x14ac:dyDescent="0.25">
      <c r="B645" s="2"/>
      <c r="C645" s="2"/>
      <c r="D645" s="2"/>
      <c r="E645" s="2"/>
      <c r="F645" s="2"/>
    </row>
    <row r="646" spans="2:6" x14ac:dyDescent="0.25">
      <c r="B646" s="2"/>
      <c r="C646" s="2"/>
      <c r="D646" s="2"/>
      <c r="E646" s="2"/>
      <c r="F646" s="2"/>
    </row>
    <row r="647" spans="2:6" x14ac:dyDescent="0.25">
      <c r="B647" s="2"/>
      <c r="C647" s="2"/>
      <c r="D647" s="2"/>
      <c r="E647" s="2"/>
      <c r="F647" s="2"/>
    </row>
    <row r="648" spans="2:6" x14ac:dyDescent="0.25">
      <c r="B648" s="2"/>
      <c r="C648" s="2"/>
      <c r="D648" s="2"/>
      <c r="E648" s="2"/>
      <c r="F648" s="2"/>
    </row>
    <row r="649" spans="2:6" x14ac:dyDescent="0.25">
      <c r="B649" s="2"/>
      <c r="C649" s="2"/>
      <c r="D649" s="2"/>
      <c r="E649" s="2"/>
      <c r="F649" s="2"/>
    </row>
    <row r="650" spans="2:6" x14ac:dyDescent="0.25">
      <c r="B650" s="2"/>
      <c r="C650" s="2"/>
      <c r="D650" s="2"/>
      <c r="E650" s="2"/>
      <c r="F650" s="2"/>
    </row>
    <row r="651" spans="2:6" x14ac:dyDescent="0.25">
      <c r="B651" s="2"/>
      <c r="C651" s="2"/>
      <c r="D651" s="2"/>
      <c r="E651" s="2"/>
      <c r="F651" s="2"/>
    </row>
  </sheetData>
  <hyperlinks>
    <hyperlink ref="B247" location="Índice!A1" display="Volver al índice" xr:uid="{00000000-0004-0000-0200-000000000000}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66"/>
  <sheetViews>
    <sheetView showGridLines="0" zoomScale="90" zoomScaleNormal="90" workbookViewId="0">
      <pane ySplit="2" topLeftCell="A9" activePane="bottomLeft" state="frozen"/>
      <selection pane="bottomLeft" activeCell="B1" sqref="B1"/>
    </sheetView>
  </sheetViews>
  <sheetFormatPr baseColWidth="10" defaultColWidth="11.5703125" defaultRowHeight="15" x14ac:dyDescent="0.25"/>
  <cols>
    <col min="1" max="1" width="2.7109375" style="45" customWidth="1"/>
    <col min="2" max="2" width="36" style="8" customWidth="1"/>
    <col min="3" max="4" width="12.7109375" style="8" customWidth="1"/>
    <col min="5" max="5" width="12.7109375" style="9" customWidth="1"/>
    <col min="6" max="11" width="12.7109375" style="2" customWidth="1"/>
    <col min="12" max="16384" width="11.5703125" style="2"/>
  </cols>
  <sheetData>
    <row r="1" spans="2:11" s="3" customFormat="1" ht="21" x14ac:dyDescent="0.25">
      <c r="B1" s="34" t="s">
        <v>93</v>
      </c>
      <c r="C1" s="4"/>
      <c r="D1" s="4"/>
      <c r="E1" s="5"/>
      <c r="F1" s="4"/>
    </row>
    <row r="2" spans="2:11" s="3" customFormat="1" ht="30" customHeight="1" x14ac:dyDescent="0.25">
      <c r="B2" s="46" t="s">
        <v>142</v>
      </c>
      <c r="C2" s="11"/>
      <c r="D2" s="11"/>
      <c r="E2" s="17"/>
      <c r="F2" s="4"/>
    </row>
    <row r="3" spans="2:11" s="3" customFormat="1" x14ac:dyDescent="0.25">
      <c r="B3" s="11"/>
      <c r="C3" s="11"/>
      <c r="D3" s="11"/>
      <c r="E3" s="17"/>
      <c r="F3" s="4"/>
    </row>
    <row r="4" spans="2:11" s="3" customFormat="1" x14ac:dyDescent="0.25">
      <c r="B4" s="12"/>
      <c r="C4" s="12"/>
      <c r="D4" s="12"/>
      <c r="E4" s="12"/>
      <c r="F4" s="4"/>
    </row>
    <row r="5" spans="2:11" s="3" customFormat="1" ht="15.75" x14ac:dyDescent="0.25">
      <c r="B5" s="15" t="s">
        <v>35</v>
      </c>
      <c r="C5" s="4"/>
      <c r="D5" s="4"/>
      <c r="E5" s="5"/>
      <c r="F5" s="4"/>
    </row>
    <row r="6" spans="2:11" s="3" customFormat="1" ht="25.5" x14ac:dyDescent="0.25">
      <c r="B6" s="33" t="s">
        <v>17</v>
      </c>
      <c r="C6" s="1" t="s">
        <v>74</v>
      </c>
      <c r="D6" s="1" t="s">
        <v>174</v>
      </c>
      <c r="E6" s="1" t="s">
        <v>37</v>
      </c>
      <c r="F6" s="1" t="s">
        <v>175</v>
      </c>
      <c r="G6" s="1" t="s">
        <v>36</v>
      </c>
      <c r="H6" s="1" t="s">
        <v>176</v>
      </c>
      <c r="I6" s="1" t="s">
        <v>96</v>
      </c>
      <c r="J6" s="1" t="s">
        <v>177</v>
      </c>
      <c r="K6" s="1" t="s">
        <v>178</v>
      </c>
    </row>
    <row r="7" spans="2:11" s="3" customFormat="1" x14ac:dyDescent="0.25">
      <c r="B7" s="35" t="s">
        <v>3</v>
      </c>
      <c r="C7" s="61">
        <v>592653</v>
      </c>
      <c r="D7" s="44">
        <v>0.83105463740606178</v>
      </c>
      <c r="E7" s="61">
        <v>601130</v>
      </c>
      <c r="F7" s="44">
        <v>0.8371945037455526</v>
      </c>
      <c r="G7" s="61">
        <v>598267</v>
      </c>
      <c r="H7" s="44">
        <v>0.84794920906235516</v>
      </c>
      <c r="I7" s="13">
        <v>600384</v>
      </c>
      <c r="J7" s="18">
        <v>0.87806486999762823</v>
      </c>
      <c r="K7" s="44">
        <f>(J7-D7)/D7</f>
        <v>5.6566957785468407E-2</v>
      </c>
    </row>
    <row r="8" spans="2:11" s="3" customFormat="1" x14ac:dyDescent="0.25">
      <c r="B8" s="35" t="s">
        <v>2</v>
      </c>
      <c r="C8" s="61">
        <v>341827</v>
      </c>
      <c r="D8" s="44">
        <v>0.80119964705636304</v>
      </c>
      <c r="E8" s="61">
        <v>334771</v>
      </c>
      <c r="F8" s="44">
        <v>0.82574041913392382</v>
      </c>
      <c r="G8" s="61">
        <v>332304</v>
      </c>
      <c r="H8" s="44">
        <v>0.81654538498240059</v>
      </c>
      <c r="I8" s="13">
        <v>338993</v>
      </c>
      <c r="J8" s="18">
        <v>0.8113296600787141</v>
      </c>
      <c r="K8" s="44">
        <f t="shared" ref="K8:K10" si="0">(J8-D8)/D8</f>
        <v>1.2643556521235498E-2</v>
      </c>
    </row>
    <row r="9" spans="2:11" s="3" customFormat="1" x14ac:dyDescent="0.25">
      <c r="B9" s="35" t="s">
        <v>1</v>
      </c>
      <c r="C9" s="61">
        <v>132235</v>
      </c>
      <c r="D9" s="44">
        <v>0.81003529316267864</v>
      </c>
      <c r="E9" s="61">
        <v>122336</v>
      </c>
      <c r="F9" s="44">
        <v>0.8198715723663631</v>
      </c>
      <c r="G9" s="61">
        <v>126516</v>
      </c>
      <c r="H9" s="44">
        <v>0.82537340732387499</v>
      </c>
      <c r="I9" s="13">
        <v>128937</v>
      </c>
      <c r="J9" s="18">
        <v>0.8246002475136478</v>
      </c>
      <c r="K9" s="44">
        <f>(J9-D9)/D9</f>
        <v>1.7980641675626467E-2</v>
      </c>
    </row>
    <row r="10" spans="2:11" s="3" customFormat="1" x14ac:dyDescent="0.25">
      <c r="B10" s="36" t="s">
        <v>0</v>
      </c>
      <c r="C10" s="14">
        <v>1066715</v>
      </c>
      <c r="D10" s="19">
        <v>0.81888200012975809</v>
      </c>
      <c r="E10" s="14">
        <v>1058237</v>
      </c>
      <c r="F10" s="19">
        <v>0.83300069995634851</v>
      </c>
      <c r="G10" s="14">
        <v>1057087</v>
      </c>
      <c r="H10" s="19">
        <v>0.83537520475646543</v>
      </c>
      <c r="I10" s="14">
        <v>1068314</v>
      </c>
      <c r="J10" s="19">
        <v>0.85043597339496835</v>
      </c>
      <c r="K10" s="19">
        <f t="shared" si="0"/>
        <v>3.8532991640077924E-2</v>
      </c>
    </row>
    <row r="12" spans="2:11" s="3" customFormat="1" ht="15.75" x14ac:dyDescent="0.25">
      <c r="B12" s="15" t="s">
        <v>179</v>
      </c>
      <c r="C12" s="4"/>
      <c r="D12" s="4"/>
      <c r="E12" s="5"/>
      <c r="F12" s="4"/>
    </row>
    <row r="13" spans="2:11" s="3" customFormat="1" ht="25.5" x14ac:dyDescent="0.25">
      <c r="B13" s="33" t="s">
        <v>17</v>
      </c>
      <c r="C13" s="1" t="s">
        <v>74</v>
      </c>
      <c r="D13" s="1" t="s">
        <v>174</v>
      </c>
      <c r="E13" s="1" t="s">
        <v>37</v>
      </c>
      <c r="F13" s="1" t="s">
        <v>175</v>
      </c>
      <c r="G13" s="1" t="s">
        <v>36</v>
      </c>
      <c r="H13" s="1" t="s">
        <v>176</v>
      </c>
      <c r="I13" s="1" t="s">
        <v>96</v>
      </c>
      <c r="J13" s="1" t="s">
        <v>177</v>
      </c>
      <c r="K13" s="1" t="s">
        <v>178</v>
      </c>
    </row>
    <row r="14" spans="2:11" s="3" customFormat="1" x14ac:dyDescent="0.2">
      <c r="B14" s="43" t="s">
        <v>24</v>
      </c>
      <c r="C14" s="63">
        <v>152749</v>
      </c>
      <c r="D14" s="44">
        <v>0.8256795585425788</v>
      </c>
      <c r="E14" s="51">
        <v>158867</v>
      </c>
      <c r="F14" s="109">
        <v>0.82992196419329367</v>
      </c>
      <c r="G14" s="51">
        <v>162327</v>
      </c>
      <c r="H14" s="109">
        <v>0.84618185979426697</v>
      </c>
      <c r="I14" s="62">
        <v>164403</v>
      </c>
      <c r="J14" s="117">
        <v>0.87092022910518208</v>
      </c>
      <c r="K14" s="44">
        <f>(J14-D14)/D14</f>
        <v>5.4792043831699513E-2</v>
      </c>
    </row>
    <row r="15" spans="2:11" s="3" customFormat="1" x14ac:dyDescent="0.2">
      <c r="B15" s="43" t="s">
        <v>25</v>
      </c>
      <c r="C15" s="63">
        <v>124917</v>
      </c>
      <c r="D15" s="44">
        <v>0.82619182800268087</v>
      </c>
      <c r="E15" s="51">
        <v>128486</v>
      </c>
      <c r="F15" s="109">
        <v>0.83509463893925329</v>
      </c>
      <c r="G15" s="51">
        <v>132935</v>
      </c>
      <c r="H15" s="109">
        <v>0.83841320756331883</v>
      </c>
      <c r="I15" s="62">
        <v>158124</v>
      </c>
      <c r="J15" s="117">
        <v>0.88080995463044276</v>
      </c>
      <c r="K15" s="44">
        <f>(J15-D15)/D15</f>
        <v>6.6108287175632358E-2</v>
      </c>
    </row>
    <row r="16" spans="2:11" s="3" customFormat="1" x14ac:dyDescent="0.2">
      <c r="B16" s="38" t="s">
        <v>21</v>
      </c>
      <c r="C16" s="63">
        <v>314987</v>
      </c>
      <c r="D16" s="44">
        <v>0.83558969911782632</v>
      </c>
      <c r="E16" s="51">
        <v>313777</v>
      </c>
      <c r="F16" s="109">
        <v>0.84656690810411073</v>
      </c>
      <c r="G16" s="51">
        <v>303005</v>
      </c>
      <c r="H16" s="109">
        <v>0.85307967510669525</v>
      </c>
      <c r="I16" s="62">
        <v>277857</v>
      </c>
      <c r="J16" s="117">
        <v>0.88073004177296621</v>
      </c>
      <c r="K16" s="44">
        <f>(J16-D16)/D16</f>
        <v>5.402213873961921E-2</v>
      </c>
    </row>
    <row r="17" spans="2:16" s="3" customFormat="1" x14ac:dyDescent="0.2">
      <c r="B17" s="35" t="s">
        <v>2</v>
      </c>
      <c r="C17" s="63">
        <v>341827</v>
      </c>
      <c r="D17" s="44">
        <v>0.80119964705636304</v>
      </c>
      <c r="E17" s="51">
        <v>334771</v>
      </c>
      <c r="F17" s="109">
        <v>0.82574041913392382</v>
      </c>
      <c r="G17" s="51">
        <v>332304</v>
      </c>
      <c r="H17" s="109">
        <v>0.81654538498240059</v>
      </c>
      <c r="I17" s="62">
        <v>338993</v>
      </c>
      <c r="J17" s="117">
        <v>0.8113296600787141</v>
      </c>
      <c r="K17" s="44">
        <f>(J17-D17)/D17</f>
        <v>1.2643556521235498E-2</v>
      </c>
    </row>
    <row r="18" spans="2:16" s="3" customFormat="1" x14ac:dyDescent="0.2">
      <c r="B18" s="35" t="s">
        <v>1</v>
      </c>
      <c r="C18" s="63">
        <v>132235</v>
      </c>
      <c r="D18" s="44">
        <v>0.81003529316267864</v>
      </c>
      <c r="E18" s="51">
        <v>122336</v>
      </c>
      <c r="F18" s="109">
        <v>0.8198715723663631</v>
      </c>
      <c r="G18" s="51">
        <v>126330</v>
      </c>
      <c r="H18" s="109">
        <v>0.8254103938814249</v>
      </c>
      <c r="I18" s="62">
        <v>127949</v>
      </c>
      <c r="J18" s="117">
        <v>0.8253993782830511</v>
      </c>
      <c r="K18" s="44">
        <f>(J18-D18)/D18</f>
        <v>1.8967179887169318E-2</v>
      </c>
    </row>
    <row r="19" spans="2:16" s="3" customFormat="1" x14ac:dyDescent="0.2">
      <c r="B19" s="43" t="s">
        <v>70</v>
      </c>
      <c r="C19" s="63"/>
      <c r="D19" s="44"/>
      <c r="E19" s="51"/>
      <c r="F19" s="109"/>
      <c r="G19" s="51">
        <v>186</v>
      </c>
      <c r="H19" s="109">
        <v>0.8002523760588276</v>
      </c>
      <c r="I19" s="62">
        <v>988</v>
      </c>
      <c r="J19" s="117">
        <v>0.72111038636550595</v>
      </c>
      <c r="K19" s="44"/>
    </row>
    <row r="20" spans="2:16" s="3" customFormat="1" x14ac:dyDescent="0.2">
      <c r="B20" s="36" t="s">
        <v>0</v>
      </c>
      <c r="C20" s="87">
        <v>1066715</v>
      </c>
      <c r="D20" s="19">
        <v>0.81888200012981271</v>
      </c>
      <c r="E20" s="52">
        <v>1058237</v>
      </c>
      <c r="F20" s="110">
        <v>0.83300069995634851</v>
      </c>
      <c r="G20" s="52">
        <v>1057087</v>
      </c>
      <c r="H20" s="110">
        <v>0.83537520475648586</v>
      </c>
      <c r="I20" s="93">
        <v>1068314</v>
      </c>
      <c r="J20" s="119">
        <v>0.8504359733949407</v>
      </c>
      <c r="K20" s="19">
        <f t="shared" ref="K20" si="1">(J20-D20)/D20</f>
        <v>3.8532991639974888E-2</v>
      </c>
    </row>
    <row r="22" spans="2:16" s="3" customFormat="1" x14ac:dyDescent="0.25">
      <c r="B22" s="11"/>
      <c r="C22" s="11"/>
      <c r="D22" s="11"/>
      <c r="E22" s="11"/>
      <c r="F22" s="4"/>
      <c r="N22" s="45"/>
      <c r="O22" s="45"/>
      <c r="P22" s="45"/>
    </row>
    <row r="23" spans="2:16" x14ac:dyDescent="0.25">
      <c r="B23" s="40" t="s">
        <v>22</v>
      </c>
      <c r="C23" s="12"/>
      <c r="D23" s="12"/>
      <c r="E23" s="12"/>
      <c r="F23" s="4"/>
      <c r="N23" s="45"/>
      <c r="O23" s="45"/>
      <c r="P23" s="45"/>
    </row>
    <row r="24" spans="2:16" x14ac:dyDescent="0.25">
      <c r="B24" s="16" t="s">
        <v>20</v>
      </c>
      <c r="C24" s="12"/>
      <c r="D24" s="12"/>
      <c r="E24" s="7"/>
      <c r="F24" s="4"/>
      <c r="N24" s="45"/>
      <c r="O24" s="45"/>
      <c r="P24" s="45"/>
    </row>
    <row r="25" spans="2:16" x14ac:dyDescent="0.25">
      <c r="B25" s="4"/>
      <c r="C25" s="4"/>
      <c r="D25" s="4"/>
      <c r="E25" s="5"/>
      <c r="F25" s="4"/>
      <c r="N25" s="45"/>
      <c r="O25" s="45"/>
      <c r="P25" s="45"/>
    </row>
    <row r="26" spans="2:16" x14ac:dyDescent="0.25">
      <c r="B26" s="4"/>
      <c r="C26" s="4"/>
      <c r="D26" s="4"/>
      <c r="E26" s="17"/>
      <c r="F26" s="4"/>
      <c r="N26" s="45"/>
      <c r="O26" s="45"/>
      <c r="P26" s="45"/>
    </row>
    <row r="27" spans="2:16" x14ac:dyDescent="0.25">
      <c r="B27" s="4"/>
      <c r="C27" s="4"/>
      <c r="D27" s="4"/>
      <c r="E27" s="17"/>
      <c r="F27" s="4"/>
      <c r="N27" s="45"/>
      <c r="O27" s="45"/>
      <c r="P27" s="45"/>
    </row>
    <row r="28" spans="2:16" x14ac:dyDescent="0.25">
      <c r="B28" s="4"/>
      <c r="C28" s="4"/>
      <c r="D28" s="4"/>
      <c r="E28" s="7"/>
      <c r="F28" s="4"/>
      <c r="N28" s="45"/>
      <c r="O28" s="45"/>
      <c r="P28" s="45"/>
    </row>
    <row r="29" spans="2:16" x14ac:dyDescent="0.25">
      <c r="B29" s="4"/>
      <c r="C29" s="4"/>
      <c r="D29" s="4"/>
      <c r="E29" s="7"/>
      <c r="F29" s="4"/>
      <c r="N29" s="45"/>
      <c r="O29" s="45"/>
      <c r="P29" s="45"/>
    </row>
    <row r="30" spans="2:16" x14ac:dyDescent="0.25">
      <c r="B30" s="4"/>
      <c r="C30" s="4"/>
      <c r="D30" s="4"/>
      <c r="E30" s="5"/>
      <c r="F30" s="4"/>
      <c r="N30" s="45"/>
      <c r="O30" s="45"/>
      <c r="P30" s="45"/>
    </row>
    <row r="31" spans="2:16" x14ac:dyDescent="0.25">
      <c r="B31" s="4"/>
      <c r="C31" s="4"/>
      <c r="D31" s="4"/>
      <c r="E31" s="17"/>
      <c r="F31" s="4"/>
    </row>
    <row r="32" spans="2:16" x14ac:dyDescent="0.25">
      <c r="B32" s="4"/>
      <c r="C32" s="4"/>
      <c r="D32" s="4"/>
      <c r="E32" s="17"/>
      <c r="F32" s="4"/>
    </row>
    <row r="33" spans="2:6" x14ac:dyDescent="0.25">
      <c r="B33" s="4"/>
      <c r="C33" s="4"/>
      <c r="D33" s="4"/>
      <c r="E33" s="7"/>
      <c r="F33" s="4"/>
    </row>
    <row r="34" spans="2:6" x14ac:dyDescent="0.25">
      <c r="B34" s="4"/>
      <c r="C34" s="4"/>
      <c r="D34" s="4"/>
      <c r="E34" s="7"/>
      <c r="F34" s="4"/>
    </row>
    <row r="35" spans="2:6" x14ac:dyDescent="0.25">
      <c r="B35" s="4"/>
      <c r="C35" s="4"/>
      <c r="D35" s="4"/>
      <c r="E35" s="5"/>
      <c r="F35" s="4"/>
    </row>
    <row r="36" spans="2:6" x14ac:dyDescent="0.25">
      <c r="B36" s="4"/>
      <c r="C36" s="4"/>
      <c r="D36" s="4"/>
      <c r="E36" s="17"/>
      <c r="F36" s="4"/>
    </row>
    <row r="37" spans="2:6" x14ac:dyDescent="0.25">
      <c r="B37" s="4"/>
      <c r="C37" s="4"/>
      <c r="D37" s="4"/>
      <c r="E37" s="17"/>
      <c r="F37" s="4"/>
    </row>
    <row r="38" spans="2:6" x14ac:dyDescent="0.25">
      <c r="B38" s="4"/>
      <c r="C38" s="4"/>
      <c r="D38" s="4"/>
      <c r="E38" s="7"/>
      <c r="F38" s="4"/>
    </row>
    <row r="39" spans="2:6" x14ac:dyDescent="0.25">
      <c r="B39" s="4"/>
      <c r="C39" s="4"/>
      <c r="D39" s="4"/>
      <c r="E39" s="7"/>
      <c r="F39" s="4"/>
    </row>
    <row r="40" spans="2:6" x14ac:dyDescent="0.25">
      <c r="B40" s="4"/>
      <c r="C40" s="4"/>
      <c r="D40" s="4"/>
      <c r="E40" s="5"/>
      <c r="F40" s="4"/>
    </row>
    <row r="41" spans="2:6" x14ac:dyDescent="0.25">
      <c r="B41" s="4"/>
      <c r="C41" s="4"/>
      <c r="D41" s="4"/>
      <c r="E41" s="17"/>
      <c r="F41" s="4"/>
    </row>
    <row r="42" spans="2:6" x14ac:dyDescent="0.25">
      <c r="B42" s="4"/>
      <c r="C42" s="4"/>
      <c r="D42" s="4"/>
      <c r="E42" s="17"/>
      <c r="F42" s="4"/>
    </row>
    <row r="43" spans="2:6" x14ac:dyDescent="0.25">
      <c r="B43" s="4"/>
      <c r="C43" s="4"/>
      <c r="D43" s="4"/>
      <c r="E43" s="7"/>
      <c r="F43" s="4"/>
    </row>
    <row r="44" spans="2:6" x14ac:dyDescent="0.25">
      <c r="B44" s="12"/>
      <c r="C44" s="12"/>
      <c r="D44" s="12"/>
      <c r="E44" s="7"/>
      <c r="F44" s="4"/>
    </row>
    <row r="45" spans="2:6" x14ac:dyDescent="0.25">
      <c r="B45" s="4"/>
      <c r="C45" s="4"/>
      <c r="D45" s="4"/>
      <c r="E45" s="5"/>
      <c r="F45" s="4"/>
    </row>
    <row r="46" spans="2:6" x14ac:dyDescent="0.25">
      <c r="B46" s="11"/>
      <c r="C46" s="11"/>
      <c r="D46" s="11"/>
      <c r="E46" s="17"/>
      <c r="F46" s="4"/>
    </row>
    <row r="47" spans="2:6" x14ac:dyDescent="0.25">
      <c r="B47" s="11"/>
      <c r="C47" s="11"/>
      <c r="D47" s="11"/>
      <c r="E47" s="17"/>
      <c r="F47" s="4"/>
    </row>
    <row r="48" spans="2:6" x14ac:dyDescent="0.25">
      <c r="B48" s="12"/>
      <c r="C48" s="12"/>
      <c r="D48" s="12"/>
      <c r="E48" s="7"/>
      <c r="F48" s="4"/>
    </row>
    <row r="49" spans="2:6" x14ac:dyDescent="0.25">
      <c r="B49" s="12"/>
      <c r="C49" s="12"/>
      <c r="D49" s="12"/>
      <c r="E49" s="7"/>
      <c r="F49" s="4"/>
    </row>
    <row r="50" spans="2:6" x14ac:dyDescent="0.25">
      <c r="B50" s="4"/>
      <c r="C50" s="4"/>
      <c r="D50" s="4"/>
      <c r="E50" s="5"/>
      <c r="F50" s="4"/>
    </row>
    <row r="51" spans="2:6" x14ac:dyDescent="0.25">
      <c r="B51" s="11"/>
      <c r="C51" s="11"/>
      <c r="D51" s="11"/>
      <c r="E51" s="17"/>
      <c r="F51" s="4"/>
    </row>
    <row r="52" spans="2:6" x14ac:dyDescent="0.25">
      <c r="B52" s="11"/>
      <c r="C52" s="11"/>
      <c r="D52" s="11"/>
      <c r="E52" s="17"/>
      <c r="F52" s="4"/>
    </row>
    <row r="53" spans="2:6" x14ac:dyDescent="0.25">
      <c r="B53" s="12"/>
      <c r="C53" s="12"/>
      <c r="D53" s="12"/>
      <c r="E53" s="7"/>
      <c r="F53" s="4"/>
    </row>
    <row r="54" spans="2:6" x14ac:dyDescent="0.25">
      <c r="B54" s="12"/>
      <c r="C54" s="12"/>
      <c r="D54" s="12"/>
      <c r="E54" s="7"/>
      <c r="F54" s="4"/>
    </row>
    <row r="55" spans="2:6" x14ac:dyDescent="0.25">
      <c r="B55" s="4"/>
      <c r="C55" s="4"/>
      <c r="D55" s="4"/>
      <c r="E55" s="5"/>
      <c r="F55" s="4"/>
    </row>
    <row r="56" spans="2:6" x14ac:dyDescent="0.25">
      <c r="B56" s="11"/>
      <c r="C56" s="11"/>
      <c r="D56" s="11"/>
      <c r="E56" s="17"/>
      <c r="F56" s="4"/>
    </row>
    <row r="57" spans="2:6" x14ac:dyDescent="0.25">
      <c r="B57" s="11"/>
      <c r="C57" s="11"/>
      <c r="D57" s="11"/>
      <c r="E57" s="17"/>
      <c r="F57" s="4"/>
    </row>
    <row r="58" spans="2:6" x14ac:dyDescent="0.25">
      <c r="B58" s="12"/>
      <c r="C58" s="12"/>
      <c r="D58" s="12"/>
      <c r="E58" s="7"/>
      <c r="F58" s="4"/>
    </row>
    <row r="59" spans="2:6" x14ac:dyDescent="0.25">
      <c r="B59" s="12"/>
      <c r="C59" s="12"/>
      <c r="D59" s="12"/>
      <c r="E59" s="7"/>
      <c r="F59" s="4"/>
    </row>
    <row r="60" spans="2:6" x14ac:dyDescent="0.25">
      <c r="B60" s="4"/>
      <c r="C60" s="4"/>
      <c r="D60" s="4"/>
      <c r="E60" s="5"/>
      <c r="F60" s="4"/>
    </row>
    <row r="61" spans="2:6" x14ac:dyDescent="0.25">
      <c r="B61" s="11"/>
      <c r="C61" s="11"/>
      <c r="D61" s="11"/>
      <c r="E61" s="17"/>
      <c r="F61" s="4"/>
    </row>
    <row r="62" spans="2:6" x14ac:dyDescent="0.25">
      <c r="B62" s="11"/>
      <c r="C62" s="11"/>
      <c r="D62" s="11"/>
      <c r="E62" s="17"/>
      <c r="F62" s="4"/>
    </row>
    <row r="63" spans="2:6" x14ac:dyDescent="0.25">
      <c r="B63" s="12"/>
      <c r="C63" s="12"/>
      <c r="D63" s="12"/>
      <c r="E63" s="7"/>
      <c r="F63" s="4"/>
    </row>
    <row r="64" spans="2:6" x14ac:dyDescent="0.25">
      <c r="B64" s="12"/>
      <c r="C64" s="12"/>
      <c r="D64" s="12"/>
      <c r="E64" s="7"/>
      <c r="F64" s="4"/>
    </row>
    <row r="65" spans="2:6" x14ac:dyDescent="0.25">
      <c r="B65" s="4"/>
      <c r="C65" s="4"/>
      <c r="D65" s="4"/>
      <c r="E65" s="5"/>
      <c r="F65" s="4"/>
    </row>
    <row r="66" spans="2:6" x14ac:dyDescent="0.25">
      <c r="B66" s="11"/>
      <c r="C66" s="11"/>
      <c r="D66" s="11"/>
      <c r="E66" s="17"/>
      <c r="F66" s="4"/>
    </row>
    <row r="67" spans="2:6" x14ac:dyDescent="0.25">
      <c r="B67" s="11"/>
      <c r="C67" s="11"/>
      <c r="D67" s="11"/>
      <c r="E67" s="17"/>
      <c r="F67" s="4"/>
    </row>
    <row r="68" spans="2:6" x14ac:dyDescent="0.25">
      <c r="B68" s="12"/>
      <c r="C68" s="12"/>
      <c r="D68" s="12"/>
      <c r="E68" s="7"/>
      <c r="F68" s="4"/>
    </row>
    <row r="69" spans="2:6" x14ac:dyDescent="0.25">
      <c r="B69" s="12"/>
      <c r="C69" s="12"/>
      <c r="D69" s="12"/>
      <c r="E69" s="7"/>
      <c r="F69" s="4"/>
    </row>
    <row r="70" spans="2:6" x14ac:dyDescent="0.25">
      <c r="B70" s="4"/>
      <c r="C70" s="4"/>
      <c r="D70" s="4"/>
      <c r="E70" s="5"/>
      <c r="F70" s="4"/>
    </row>
    <row r="71" spans="2:6" x14ac:dyDescent="0.25">
      <c r="B71" s="11"/>
      <c r="C71" s="11"/>
      <c r="D71" s="11"/>
      <c r="E71" s="17"/>
      <c r="F71" s="4"/>
    </row>
    <row r="72" spans="2:6" x14ac:dyDescent="0.25">
      <c r="B72" s="11"/>
      <c r="C72" s="11"/>
      <c r="D72" s="11"/>
      <c r="E72" s="17"/>
      <c r="F72" s="4"/>
    </row>
    <row r="73" spans="2:6" x14ac:dyDescent="0.25">
      <c r="B73" s="12"/>
      <c r="C73" s="12"/>
      <c r="D73" s="12"/>
      <c r="E73" s="7"/>
      <c r="F73" s="4"/>
    </row>
    <row r="74" spans="2:6" x14ac:dyDescent="0.25">
      <c r="B74" s="12"/>
      <c r="C74" s="12"/>
      <c r="D74" s="12"/>
      <c r="E74" s="7"/>
      <c r="F74" s="4"/>
    </row>
    <row r="75" spans="2:6" x14ac:dyDescent="0.25">
      <c r="B75" s="4"/>
      <c r="C75" s="4"/>
      <c r="D75" s="4"/>
      <c r="E75" s="5"/>
      <c r="F75" s="4"/>
    </row>
    <row r="76" spans="2:6" x14ac:dyDescent="0.25">
      <c r="B76" s="11"/>
      <c r="C76" s="11"/>
      <c r="D76" s="11"/>
      <c r="E76" s="17"/>
      <c r="F76" s="4"/>
    </row>
    <row r="77" spans="2:6" x14ac:dyDescent="0.25">
      <c r="B77" s="11"/>
      <c r="C77" s="11"/>
      <c r="D77" s="11"/>
      <c r="E77" s="17"/>
      <c r="F77" s="4"/>
    </row>
    <row r="78" spans="2:6" x14ac:dyDescent="0.25">
      <c r="B78" s="12"/>
      <c r="C78" s="12"/>
      <c r="D78" s="12"/>
      <c r="E78" s="7"/>
      <c r="F78" s="4"/>
    </row>
    <row r="79" spans="2:6" x14ac:dyDescent="0.25">
      <c r="B79" s="12"/>
      <c r="C79" s="12"/>
      <c r="D79" s="12"/>
      <c r="E79" s="7"/>
      <c r="F79" s="4"/>
    </row>
    <row r="80" spans="2:6" x14ac:dyDescent="0.25">
      <c r="B80" s="4"/>
      <c r="C80" s="4"/>
      <c r="D80" s="4"/>
      <c r="E80" s="5"/>
      <c r="F80" s="4"/>
    </row>
    <row r="81" spans="2:6" x14ac:dyDescent="0.25">
      <c r="B81" s="11"/>
      <c r="C81" s="11"/>
      <c r="D81" s="11"/>
      <c r="E81" s="17"/>
      <c r="F81" s="4"/>
    </row>
    <row r="82" spans="2:6" x14ac:dyDescent="0.25">
      <c r="B82" s="11"/>
      <c r="C82" s="11"/>
      <c r="D82" s="11"/>
      <c r="E82" s="17"/>
      <c r="F82" s="4"/>
    </row>
    <row r="83" spans="2:6" x14ac:dyDescent="0.25">
      <c r="B83" s="12"/>
      <c r="C83" s="12"/>
      <c r="D83" s="12"/>
      <c r="E83" s="7"/>
      <c r="F83" s="4"/>
    </row>
    <row r="84" spans="2:6" x14ac:dyDescent="0.25">
      <c r="B84" s="12"/>
      <c r="C84" s="12"/>
      <c r="D84" s="12"/>
      <c r="E84" s="7"/>
      <c r="F84" s="4"/>
    </row>
    <row r="85" spans="2:6" x14ac:dyDescent="0.25">
      <c r="B85" s="4"/>
      <c r="C85" s="4"/>
      <c r="D85" s="4"/>
      <c r="E85" s="5"/>
      <c r="F85" s="4"/>
    </row>
    <row r="86" spans="2:6" x14ac:dyDescent="0.25">
      <c r="B86" s="11"/>
      <c r="C86" s="11"/>
      <c r="D86" s="11"/>
      <c r="E86" s="17"/>
      <c r="F86" s="4"/>
    </row>
    <row r="87" spans="2:6" x14ac:dyDescent="0.25">
      <c r="B87" s="11"/>
      <c r="C87" s="11"/>
      <c r="D87" s="11"/>
      <c r="E87" s="17"/>
      <c r="F87" s="4"/>
    </row>
    <row r="88" spans="2:6" x14ac:dyDescent="0.25">
      <c r="B88" s="12"/>
      <c r="C88" s="12"/>
      <c r="D88" s="12"/>
      <c r="E88" s="7"/>
      <c r="F88" s="4"/>
    </row>
    <row r="89" spans="2:6" x14ac:dyDescent="0.25">
      <c r="B89" s="12"/>
      <c r="C89" s="12"/>
      <c r="D89" s="12"/>
      <c r="E89" s="7"/>
      <c r="F89" s="4"/>
    </row>
    <row r="90" spans="2:6" x14ac:dyDescent="0.25">
      <c r="B90" s="4"/>
      <c r="C90" s="4"/>
      <c r="D90" s="4"/>
      <c r="E90" s="5"/>
      <c r="F90" s="4"/>
    </row>
    <row r="91" spans="2:6" x14ac:dyDescent="0.25">
      <c r="B91" s="11"/>
      <c r="C91" s="11"/>
      <c r="D91" s="11"/>
      <c r="E91" s="17"/>
      <c r="F91" s="4"/>
    </row>
    <row r="92" spans="2:6" x14ac:dyDescent="0.25">
      <c r="B92" s="11"/>
      <c r="C92" s="11"/>
      <c r="D92" s="11"/>
      <c r="E92" s="17"/>
      <c r="F92" s="4"/>
    </row>
    <row r="93" spans="2:6" x14ac:dyDescent="0.25">
      <c r="B93" s="12"/>
      <c r="C93" s="12"/>
      <c r="D93" s="12"/>
      <c r="E93" s="7"/>
      <c r="F93" s="4"/>
    </row>
    <row r="94" spans="2:6" x14ac:dyDescent="0.25">
      <c r="B94" s="12"/>
      <c r="C94" s="12"/>
      <c r="D94" s="12"/>
      <c r="E94" s="7"/>
      <c r="F94" s="4"/>
    </row>
    <row r="95" spans="2:6" x14ac:dyDescent="0.25">
      <c r="B95" s="4"/>
      <c r="C95" s="4"/>
      <c r="D95" s="4"/>
      <c r="E95" s="5"/>
      <c r="F95" s="4"/>
    </row>
    <row r="96" spans="2:6" x14ac:dyDescent="0.25">
      <c r="B96" s="11"/>
      <c r="C96" s="11"/>
      <c r="D96" s="11"/>
      <c r="E96" s="17"/>
      <c r="F96" s="4"/>
    </row>
    <row r="97" spans="2:6" x14ac:dyDescent="0.25">
      <c r="B97" s="11"/>
      <c r="C97" s="11"/>
      <c r="D97" s="11"/>
      <c r="E97" s="17"/>
      <c r="F97" s="4"/>
    </row>
    <row r="98" spans="2:6" x14ac:dyDescent="0.25">
      <c r="B98" s="12"/>
      <c r="C98" s="12"/>
      <c r="D98" s="12"/>
      <c r="E98" s="7"/>
      <c r="F98" s="4"/>
    </row>
    <row r="99" spans="2:6" x14ac:dyDescent="0.25">
      <c r="B99" s="12"/>
      <c r="C99" s="12"/>
      <c r="D99" s="12"/>
      <c r="E99" s="7"/>
      <c r="F99" s="4"/>
    </row>
    <row r="100" spans="2:6" x14ac:dyDescent="0.25">
      <c r="B100" s="4"/>
      <c r="C100" s="4"/>
      <c r="D100" s="4"/>
      <c r="E100" s="5"/>
      <c r="F100" s="4"/>
    </row>
    <row r="101" spans="2:6" x14ac:dyDescent="0.25">
      <c r="B101" s="11"/>
      <c r="C101" s="11"/>
      <c r="D101" s="11"/>
      <c r="E101" s="17"/>
      <c r="F101" s="4"/>
    </row>
    <row r="102" spans="2:6" x14ac:dyDescent="0.25">
      <c r="B102" s="11"/>
      <c r="C102" s="11"/>
      <c r="D102" s="11"/>
      <c r="E102" s="17"/>
      <c r="F102" s="4"/>
    </row>
    <row r="103" spans="2:6" x14ac:dyDescent="0.25">
      <c r="B103" s="12"/>
      <c r="C103" s="12"/>
      <c r="D103" s="12"/>
      <c r="E103" s="7"/>
      <c r="F103" s="4"/>
    </row>
    <row r="104" spans="2:6" x14ac:dyDescent="0.25">
      <c r="B104" s="12"/>
      <c r="C104" s="12"/>
      <c r="D104" s="12"/>
      <c r="E104" s="7"/>
      <c r="F104" s="4"/>
    </row>
    <row r="105" spans="2:6" x14ac:dyDescent="0.25">
      <c r="B105" s="4"/>
      <c r="C105" s="4"/>
      <c r="D105" s="4"/>
      <c r="E105" s="5"/>
      <c r="F105" s="4"/>
    </row>
    <row r="106" spans="2:6" x14ac:dyDescent="0.25">
      <c r="B106" s="11"/>
      <c r="C106" s="11"/>
      <c r="D106" s="11"/>
      <c r="E106" s="17"/>
      <c r="F106" s="4"/>
    </row>
    <row r="107" spans="2:6" x14ac:dyDescent="0.25">
      <c r="B107" s="11"/>
      <c r="C107" s="11"/>
      <c r="D107" s="11"/>
      <c r="E107" s="17"/>
      <c r="F107" s="4"/>
    </row>
    <row r="108" spans="2:6" x14ac:dyDescent="0.25">
      <c r="B108" s="12"/>
      <c r="C108" s="12"/>
      <c r="D108" s="12"/>
      <c r="E108" s="7"/>
      <c r="F108" s="4"/>
    </row>
    <row r="109" spans="2:6" x14ac:dyDescent="0.25">
      <c r="B109" s="12"/>
      <c r="C109" s="12"/>
      <c r="D109" s="12"/>
      <c r="E109" s="7"/>
      <c r="F109" s="4"/>
    </row>
    <row r="110" spans="2:6" x14ac:dyDescent="0.25">
      <c r="B110" s="4"/>
      <c r="C110" s="4"/>
      <c r="D110" s="4"/>
      <c r="E110" s="5"/>
      <c r="F110" s="4"/>
    </row>
    <row r="111" spans="2:6" x14ac:dyDescent="0.25">
      <c r="B111" s="11"/>
      <c r="C111" s="11"/>
      <c r="D111" s="11"/>
      <c r="E111" s="17"/>
      <c r="F111" s="4"/>
    </row>
    <row r="112" spans="2:6" x14ac:dyDescent="0.25">
      <c r="B112" s="11"/>
      <c r="C112" s="11"/>
      <c r="D112" s="11"/>
      <c r="E112" s="17"/>
      <c r="F112" s="4"/>
    </row>
    <row r="113" spans="2:6" x14ac:dyDescent="0.25">
      <c r="B113" s="12"/>
      <c r="C113" s="12"/>
      <c r="D113" s="12"/>
      <c r="E113" s="7"/>
      <c r="F113" s="4"/>
    </row>
    <row r="114" spans="2:6" x14ac:dyDescent="0.25">
      <c r="B114" s="12"/>
      <c r="C114" s="12"/>
      <c r="D114" s="12"/>
      <c r="E114" s="7"/>
      <c r="F114" s="4"/>
    </row>
    <row r="115" spans="2:6" x14ac:dyDescent="0.25">
      <c r="B115" s="4"/>
      <c r="C115" s="4"/>
      <c r="D115" s="4"/>
      <c r="E115" s="5"/>
      <c r="F115" s="4"/>
    </row>
    <row r="116" spans="2:6" x14ac:dyDescent="0.25">
      <c r="B116" s="11"/>
      <c r="C116" s="11"/>
      <c r="D116" s="11"/>
      <c r="E116" s="17"/>
      <c r="F116" s="4"/>
    </row>
    <row r="117" spans="2:6" x14ac:dyDescent="0.25">
      <c r="B117" s="11"/>
      <c r="C117" s="11"/>
      <c r="D117" s="11"/>
      <c r="E117" s="17"/>
      <c r="F117" s="4"/>
    </row>
    <row r="118" spans="2:6" x14ac:dyDescent="0.25">
      <c r="B118" s="12"/>
      <c r="C118" s="12"/>
      <c r="D118" s="12"/>
      <c r="E118" s="7"/>
      <c r="F118" s="4"/>
    </row>
    <row r="119" spans="2:6" x14ac:dyDescent="0.25">
      <c r="B119" s="12"/>
      <c r="C119" s="12"/>
      <c r="D119" s="12"/>
      <c r="E119" s="7"/>
      <c r="F119" s="4"/>
    </row>
    <row r="120" spans="2:6" x14ac:dyDescent="0.25">
      <c r="B120" s="4"/>
      <c r="C120" s="4"/>
      <c r="D120" s="4"/>
      <c r="E120" s="5"/>
      <c r="F120" s="4"/>
    </row>
    <row r="121" spans="2:6" x14ac:dyDescent="0.25">
      <c r="B121" s="11"/>
      <c r="C121" s="11"/>
      <c r="D121" s="11"/>
      <c r="E121" s="17"/>
      <c r="F121" s="4"/>
    </row>
    <row r="122" spans="2:6" x14ac:dyDescent="0.25">
      <c r="B122" s="11"/>
      <c r="C122" s="11"/>
      <c r="D122" s="11"/>
      <c r="E122" s="17"/>
      <c r="F122" s="4"/>
    </row>
    <row r="123" spans="2:6" x14ac:dyDescent="0.25">
      <c r="B123" s="12"/>
      <c r="C123" s="12"/>
      <c r="D123" s="12"/>
      <c r="E123" s="7"/>
      <c r="F123" s="4"/>
    </row>
    <row r="124" spans="2:6" x14ac:dyDescent="0.25">
      <c r="B124" s="12"/>
      <c r="C124" s="12"/>
      <c r="D124" s="12"/>
      <c r="E124" s="7"/>
      <c r="F124" s="4"/>
    </row>
    <row r="125" spans="2:6" x14ac:dyDescent="0.25">
      <c r="B125" s="4"/>
      <c r="C125" s="4"/>
      <c r="D125" s="4"/>
      <c r="E125" s="5"/>
      <c r="F125" s="4"/>
    </row>
    <row r="126" spans="2:6" x14ac:dyDescent="0.25">
      <c r="B126" s="11"/>
      <c r="C126" s="11"/>
      <c r="D126" s="11"/>
      <c r="E126" s="17"/>
      <c r="F126" s="4"/>
    </row>
    <row r="127" spans="2:6" x14ac:dyDescent="0.25">
      <c r="B127" s="11"/>
      <c r="C127" s="11"/>
      <c r="D127" s="11"/>
      <c r="E127" s="17"/>
      <c r="F127" s="4"/>
    </row>
    <row r="128" spans="2:6" x14ac:dyDescent="0.25">
      <c r="B128" s="12"/>
      <c r="C128" s="12"/>
      <c r="D128" s="12"/>
      <c r="E128" s="7"/>
      <c r="F128" s="4"/>
    </row>
    <row r="129" spans="2:6" x14ac:dyDescent="0.25">
      <c r="B129" s="12"/>
      <c r="C129" s="12"/>
      <c r="D129" s="12"/>
      <c r="E129" s="7"/>
      <c r="F129" s="4"/>
    </row>
    <row r="130" spans="2:6" x14ac:dyDescent="0.25">
      <c r="B130" s="4"/>
      <c r="C130" s="4"/>
      <c r="D130" s="4"/>
      <c r="E130" s="5"/>
      <c r="F130" s="4"/>
    </row>
    <row r="131" spans="2:6" x14ac:dyDescent="0.25">
      <c r="B131" s="11"/>
      <c r="C131" s="11"/>
      <c r="D131" s="11"/>
      <c r="E131" s="17"/>
      <c r="F131" s="4"/>
    </row>
    <row r="132" spans="2:6" x14ac:dyDescent="0.25">
      <c r="B132" s="11"/>
      <c r="C132" s="11"/>
      <c r="D132" s="11"/>
      <c r="E132" s="17"/>
      <c r="F132" s="4"/>
    </row>
    <row r="133" spans="2:6" x14ac:dyDescent="0.25">
      <c r="B133" s="12"/>
      <c r="C133" s="12"/>
      <c r="D133" s="12"/>
      <c r="E133" s="7"/>
      <c r="F133" s="4"/>
    </row>
    <row r="134" spans="2:6" x14ac:dyDescent="0.25">
      <c r="B134" s="12"/>
      <c r="C134" s="12"/>
      <c r="D134" s="12"/>
      <c r="E134" s="7"/>
      <c r="F134" s="4"/>
    </row>
    <row r="135" spans="2:6" x14ac:dyDescent="0.25">
      <c r="B135" s="4"/>
      <c r="C135" s="4"/>
      <c r="D135" s="4"/>
      <c r="E135" s="5"/>
      <c r="F135" s="4"/>
    </row>
    <row r="136" spans="2:6" x14ac:dyDescent="0.25">
      <c r="B136" s="11"/>
      <c r="C136" s="11"/>
      <c r="D136" s="11"/>
      <c r="E136" s="17"/>
      <c r="F136" s="4"/>
    </row>
    <row r="137" spans="2:6" x14ac:dyDescent="0.25">
      <c r="B137" s="11"/>
      <c r="C137" s="11"/>
      <c r="D137" s="11"/>
      <c r="E137" s="17"/>
      <c r="F137" s="4"/>
    </row>
    <row r="138" spans="2:6" x14ac:dyDescent="0.25">
      <c r="B138" s="12"/>
      <c r="C138" s="12"/>
      <c r="D138" s="12"/>
      <c r="E138" s="7"/>
      <c r="F138" s="4"/>
    </row>
    <row r="139" spans="2:6" x14ac:dyDescent="0.25">
      <c r="B139" s="12"/>
      <c r="C139" s="12"/>
      <c r="D139" s="12"/>
      <c r="E139" s="7"/>
      <c r="F139" s="4"/>
    </row>
    <row r="140" spans="2:6" x14ac:dyDescent="0.25">
      <c r="B140" s="4"/>
      <c r="C140" s="4"/>
      <c r="D140" s="4"/>
      <c r="E140" s="5"/>
      <c r="F140" s="4"/>
    </row>
    <row r="141" spans="2:6" x14ac:dyDescent="0.25">
      <c r="B141" s="11"/>
      <c r="C141" s="11"/>
      <c r="D141" s="11"/>
      <c r="E141" s="17"/>
      <c r="F141" s="4"/>
    </row>
    <row r="142" spans="2:6" x14ac:dyDescent="0.25">
      <c r="B142" s="11"/>
      <c r="C142" s="11"/>
      <c r="D142" s="11"/>
      <c r="E142" s="17"/>
      <c r="F142" s="4"/>
    </row>
    <row r="143" spans="2:6" x14ac:dyDescent="0.25">
      <c r="B143" s="12"/>
      <c r="C143" s="12"/>
      <c r="D143" s="12"/>
      <c r="E143" s="7"/>
      <c r="F143" s="4"/>
    </row>
    <row r="144" spans="2:6" x14ac:dyDescent="0.25">
      <c r="B144" s="12"/>
      <c r="C144" s="12"/>
      <c r="D144" s="12"/>
      <c r="E144" s="7"/>
      <c r="F144" s="4"/>
    </row>
    <row r="145" spans="2:6" x14ac:dyDescent="0.25">
      <c r="B145" s="4"/>
      <c r="C145" s="4"/>
      <c r="D145" s="4"/>
      <c r="E145" s="5"/>
      <c r="F145" s="4"/>
    </row>
    <row r="146" spans="2:6" x14ac:dyDescent="0.25">
      <c r="B146" s="11"/>
      <c r="C146" s="11"/>
      <c r="D146" s="11"/>
      <c r="E146" s="17"/>
      <c r="F146" s="4"/>
    </row>
    <row r="147" spans="2:6" x14ac:dyDescent="0.25">
      <c r="B147" s="11"/>
      <c r="C147" s="11"/>
      <c r="D147" s="11"/>
      <c r="E147" s="17"/>
      <c r="F147" s="4"/>
    </row>
    <row r="148" spans="2:6" x14ac:dyDescent="0.25">
      <c r="B148" s="12"/>
      <c r="C148" s="12"/>
      <c r="D148" s="12"/>
      <c r="E148" s="7"/>
      <c r="F148" s="4"/>
    </row>
    <row r="149" spans="2:6" x14ac:dyDescent="0.25">
      <c r="B149" s="12"/>
      <c r="C149" s="12"/>
      <c r="D149" s="12"/>
      <c r="E149" s="7"/>
      <c r="F149" s="4"/>
    </row>
    <row r="150" spans="2:6" x14ac:dyDescent="0.25">
      <c r="B150" s="4"/>
      <c r="C150" s="4"/>
      <c r="D150" s="4"/>
      <c r="E150" s="5"/>
      <c r="F150" s="4"/>
    </row>
    <row r="151" spans="2:6" x14ac:dyDescent="0.25">
      <c r="B151" s="11"/>
      <c r="C151" s="11"/>
      <c r="D151" s="11"/>
      <c r="E151" s="17"/>
      <c r="F151" s="4"/>
    </row>
    <row r="152" spans="2:6" x14ac:dyDescent="0.25">
      <c r="B152" s="11"/>
      <c r="C152" s="11"/>
      <c r="D152" s="11"/>
      <c r="E152" s="17"/>
      <c r="F152" s="4"/>
    </row>
    <row r="153" spans="2:6" x14ac:dyDescent="0.25">
      <c r="B153" s="12"/>
      <c r="C153" s="12"/>
      <c r="D153" s="12"/>
      <c r="E153" s="7"/>
      <c r="F153" s="4"/>
    </row>
    <row r="154" spans="2:6" x14ac:dyDescent="0.25">
      <c r="B154" s="12"/>
      <c r="C154" s="12"/>
      <c r="D154" s="12"/>
      <c r="E154" s="7"/>
      <c r="F154" s="4"/>
    </row>
    <row r="155" spans="2:6" x14ac:dyDescent="0.25">
      <c r="B155" s="4"/>
      <c r="C155" s="4"/>
      <c r="D155" s="4"/>
      <c r="E155" s="5"/>
      <c r="F155" s="4"/>
    </row>
    <row r="156" spans="2:6" x14ac:dyDescent="0.25">
      <c r="B156" s="11"/>
      <c r="C156" s="11"/>
      <c r="D156" s="11"/>
      <c r="E156" s="17"/>
      <c r="F156" s="4"/>
    </row>
    <row r="157" spans="2:6" x14ac:dyDescent="0.25">
      <c r="B157" s="11"/>
      <c r="C157" s="11"/>
      <c r="D157" s="11"/>
      <c r="E157" s="17"/>
      <c r="F157" s="4"/>
    </row>
    <row r="158" spans="2:6" x14ac:dyDescent="0.25">
      <c r="B158" s="12"/>
      <c r="C158" s="12"/>
      <c r="D158" s="12"/>
      <c r="E158" s="7"/>
      <c r="F158" s="4"/>
    </row>
    <row r="159" spans="2:6" x14ac:dyDescent="0.25">
      <c r="B159" s="12"/>
      <c r="C159" s="12"/>
      <c r="D159" s="12"/>
      <c r="E159" s="7"/>
      <c r="F159" s="4"/>
    </row>
    <row r="160" spans="2:6" x14ac:dyDescent="0.25">
      <c r="B160" s="4"/>
      <c r="C160" s="4"/>
      <c r="D160" s="4"/>
      <c r="E160" s="5"/>
      <c r="F160" s="4"/>
    </row>
    <row r="161" spans="2:6" x14ac:dyDescent="0.25">
      <c r="B161" s="11"/>
      <c r="C161" s="11"/>
      <c r="D161" s="11"/>
      <c r="E161" s="17"/>
      <c r="F161" s="4"/>
    </row>
    <row r="162" spans="2:6" x14ac:dyDescent="0.25">
      <c r="B162" s="11"/>
      <c r="C162" s="11"/>
      <c r="D162" s="11"/>
      <c r="E162" s="17"/>
      <c r="F162" s="4"/>
    </row>
    <row r="163" spans="2:6" x14ac:dyDescent="0.25">
      <c r="B163" s="12"/>
      <c r="C163" s="12"/>
      <c r="D163" s="12"/>
      <c r="E163" s="7"/>
      <c r="F163" s="4"/>
    </row>
    <row r="164" spans="2:6" x14ac:dyDescent="0.25">
      <c r="B164" s="12"/>
      <c r="C164" s="12"/>
      <c r="D164" s="12"/>
      <c r="E164" s="7"/>
      <c r="F164" s="4"/>
    </row>
    <row r="165" spans="2:6" x14ac:dyDescent="0.25">
      <c r="B165" s="3"/>
      <c r="C165" s="3"/>
      <c r="D165" s="3"/>
      <c r="E165" s="20"/>
    </row>
    <row r="166" spans="2:6" x14ac:dyDescent="0.25">
      <c r="B166" s="10"/>
      <c r="C166" s="10"/>
      <c r="D166" s="10"/>
      <c r="E166" s="21"/>
    </row>
    <row r="167" spans="2:6" x14ac:dyDescent="0.25">
      <c r="B167" s="10"/>
      <c r="C167" s="10"/>
      <c r="D167" s="10"/>
      <c r="E167" s="21"/>
    </row>
    <row r="168" spans="2:6" x14ac:dyDescent="0.25">
      <c r="B168" s="6"/>
      <c r="C168" s="6"/>
      <c r="D168" s="6"/>
      <c r="E168" s="22"/>
    </row>
    <row r="169" spans="2:6" x14ac:dyDescent="0.25">
      <c r="B169" s="6"/>
      <c r="C169" s="6"/>
      <c r="D169" s="6"/>
      <c r="E169" s="22"/>
    </row>
    <row r="170" spans="2:6" x14ac:dyDescent="0.25">
      <c r="B170" s="3"/>
      <c r="C170" s="3"/>
      <c r="D170" s="3"/>
      <c r="E170" s="20"/>
    </row>
    <row r="171" spans="2:6" x14ac:dyDescent="0.25">
      <c r="B171" s="10"/>
      <c r="C171" s="10"/>
      <c r="D171" s="10"/>
      <c r="E171" s="21"/>
    </row>
    <row r="172" spans="2:6" x14ac:dyDescent="0.25">
      <c r="B172" s="10"/>
      <c r="C172" s="10"/>
      <c r="D172" s="10"/>
      <c r="E172" s="21"/>
    </row>
    <row r="173" spans="2:6" x14ac:dyDescent="0.25">
      <c r="B173" s="6"/>
      <c r="C173" s="6"/>
      <c r="D173" s="6"/>
      <c r="E173" s="22"/>
    </row>
    <row r="174" spans="2:6" x14ac:dyDescent="0.25">
      <c r="B174" s="6"/>
      <c r="C174" s="6"/>
      <c r="D174" s="6"/>
      <c r="E174" s="22"/>
    </row>
    <row r="175" spans="2:6" x14ac:dyDescent="0.25">
      <c r="B175" s="3"/>
      <c r="C175" s="3"/>
      <c r="D175" s="3"/>
      <c r="E175" s="20"/>
    </row>
    <row r="176" spans="2:6" x14ac:dyDescent="0.25">
      <c r="B176" s="10"/>
      <c r="C176" s="10"/>
      <c r="D176" s="10"/>
      <c r="E176" s="21"/>
    </row>
    <row r="177" spans="2:5" x14ac:dyDescent="0.25">
      <c r="B177" s="10"/>
      <c r="C177" s="10"/>
      <c r="D177" s="10"/>
      <c r="E177" s="21"/>
    </row>
    <row r="178" spans="2:5" x14ac:dyDescent="0.25">
      <c r="B178" s="6"/>
      <c r="C178" s="6"/>
      <c r="D178" s="6"/>
      <c r="E178" s="22"/>
    </row>
    <row r="179" spans="2:5" x14ac:dyDescent="0.25">
      <c r="B179" s="6"/>
      <c r="C179" s="6"/>
      <c r="D179" s="6"/>
      <c r="E179" s="22"/>
    </row>
    <row r="180" spans="2:5" x14ac:dyDescent="0.25">
      <c r="B180" s="3"/>
      <c r="C180" s="3"/>
      <c r="D180" s="3"/>
      <c r="E180" s="20"/>
    </row>
    <row r="181" spans="2:5" x14ac:dyDescent="0.25">
      <c r="B181" s="10"/>
      <c r="C181" s="10"/>
      <c r="D181" s="10"/>
      <c r="E181" s="21"/>
    </row>
    <row r="182" spans="2:5" x14ac:dyDescent="0.25">
      <c r="B182" s="10"/>
      <c r="C182" s="10"/>
      <c r="D182" s="10"/>
      <c r="E182" s="21"/>
    </row>
    <row r="183" spans="2:5" x14ac:dyDescent="0.25">
      <c r="B183" s="6"/>
      <c r="C183" s="6"/>
      <c r="D183" s="6"/>
      <c r="E183" s="22"/>
    </row>
    <row r="184" spans="2:5" x14ac:dyDescent="0.25">
      <c r="B184" s="6"/>
      <c r="C184" s="6"/>
      <c r="D184" s="6"/>
      <c r="E184" s="22"/>
    </row>
    <row r="185" spans="2:5" x14ac:dyDescent="0.25">
      <c r="B185" s="3"/>
      <c r="C185" s="3"/>
      <c r="D185" s="3"/>
      <c r="E185" s="20"/>
    </row>
    <row r="186" spans="2:5" x14ac:dyDescent="0.25">
      <c r="B186" s="10"/>
      <c r="C186" s="10"/>
      <c r="D186" s="10"/>
      <c r="E186" s="21"/>
    </row>
    <row r="187" spans="2:5" x14ac:dyDescent="0.25">
      <c r="B187" s="10"/>
      <c r="C187" s="10"/>
      <c r="D187" s="10"/>
      <c r="E187" s="21"/>
    </row>
    <row r="188" spans="2:5" x14ac:dyDescent="0.25">
      <c r="B188" s="6"/>
      <c r="C188" s="6"/>
      <c r="D188" s="6"/>
      <c r="E188" s="22"/>
    </row>
    <row r="189" spans="2:5" x14ac:dyDescent="0.25">
      <c r="B189" s="6"/>
      <c r="C189" s="6"/>
      <c r="D189" s="6"/>
      <c r="E189" s="22"/>
    </row>
    <row r="190" spans="2:5" x14ac:dyDescent="0.25">
      <c r="B190" s="3"/>
      <c r="C190" s="3"/>
      <c r="D190" s="3"/>
      <c r="E190" s="20"/>
    </row>
    <row r="191" spans="2:5" x14ac:dyDescent="0.25">
      <c r="B191" s="10"/>
      <c r="C191" s="10"/>
      <c r="D191" s="10"/>
      <c r="E191" s="21"/>
    </row>
    <row r="192" spans="2:5" x14ac:dyDescent="0.25">
      <c r="B192" s="10"/>
      <c r="C192" s="10"/>
      <c r="D192" s="10"/>
      <c r="E192" s="21"/>
    </row>
    <row r="193" spans="2:5" x14ac:dyDescent="0.25">
      <c r="B193" s="6"/>
      <c r="C193" s="6"/>
      <c r="D193" s="6"/>
      <c r="E193" s="22"/>
    </row>
    <row r="194" spans="2:5" x14ac:dyDescent="0.25">
      <c r="B194" s="6"/>
      <c r="C194" s="6"/>
      <c r="D194" s="6"/>
      <c r="E194" s="22"/>
    </row>
    <row r="195" spans="2:5" x14ac:dyDescent="0.25">
      <c r="B195" s="3"/>
      <c r="C195" s="3"/>
      <c r="D195" s="3"/>
      <c r="E195" s="20"/>
    </row>
    <row r="196" spans="2:5" x14ac:dyDescent="0.25">
      <c r="B196" s="10"/>
      <c r="C196" s="10"/>
      <c r="D196" s="10"/>
      <c r="E196" s="21"/>
    </row>
    <row r="197" spans="2:5" x14ac:dyDescent="0.25">
      <c r="B197" s="10"/>
      <c r="C197" s="10"/>
      <c r="D197" s="10"/>
      <c r="E197" s="21"/>
    </row>
    <row r="198" spans="2:5" x14ac:dyDescent="0.25">
      <c r="B198" s="6"/>
      <c r="C198" s="6"/>
      <c r="D198" s="6"/>
      <c r="E198" s="22"/>
    </row>
    <row r="199" spans="2:5" x14ac:dyDescent="0.25">
      <c r="B199" s="6"/>
      <c r="C199" s="6"/>
      <c r="D199" s="6"/>
      <c r="E199" s="22"/>
    </row>
    <row r="200" spans="2:5" x14ac:dyDescent="0.25">
      <c r="B200" s="3"/>
      <c r="C200" s="3"/>
      <c r="D200" s="3"/>
      <c r="E200" s="20"/>
    </row>
    <row r="201" spans="2:5" x14ac:dyDescent="0.25">
      <c r="B201" s="10"/>
      <c r="C201" s="10"/>
      <c r="D201" s="10"/>
      <c r="E201" s="21"/>
    </row>
    <row r="202" spans="2:5" x14ac:dyDescent="0.25">
      <c r="B202" s="10"/>
      <c r="C202" s="10"/>
      <c r="D202" s="10"/>
      <c r="E202" s="21"/>
    </row>
    <row r="203" spans="2:5" x14ac:dyDescent="0.25">
      <c r="B203" s="6"/>
      <c r="C203" s="6"/>
      <c r="D203" s="6"/>
      <c r="E203" s="22"/>
    </row>
    <row r="204" spans="2:5" x14ac:dyDescent="0.25">
      <c r="B204" s="6"/>
      <c r="C204" s="6"/>
      <c r="D204" s="6"/>
      <c r="E204" s="22"/>
    </row>
    <row r="205" spans="2:5" x14ac:dyDescent="0.25">
      <c r="B205" s="3"/>
      <c r="C205" s="3"/>
      <c r="D205" s="3"/>
      <c r="E205" s="20"/>
    </row>
    <row r="206" spans="2:5" x14ac:dyDescent="0.25">
      <c r="B206" s="10"/>
      <c r="C206" s="10"/>
      <c r="D206" s="10"/>
      <c r="E206" s="21"/>
    </row>
    <row r="207" spans="2:5" x14ac:dyDescent="0.25">
      <c r="B207" s="10"/>
      <c r="C207" s="10"/>
      <c r="D207" s="10"/>
      <c r="E207" s="21"/>
    </row>
    <row r="208" spans="2:5" x14ac:dyDescent="0.25">
      <c r="B208" s="6"/>
      <c r="C208" s="6"/>
      <c r="D208" s="6"/>
      <c r="E208" s="22"/>
    </row>
    <row r="209" spans="2:5" x14ac:dyDescent="0.25">
      <c r="B209" s="6"/>
      <c r="C209" s="6"/>
      <c r="D209" s="6"/>
      <c r="E209" s="22"/>
    </row>
    <row r="210" spans="2:5" x14ac:dyDescent="0.25">
      <c r="B210" s="3"/>
      <c r="C210" s="3"/>
      <c r="D210" s="3"/>
      <c r="E210" s="20"/>
    </row>
    <row r="211" spans="2:5" x14ac:dyDescent="0.25">
      <c r="B211" s="10"/>
      <c r="C211" s="10"/>
      <c r="D211" s="10"/>
      <c r="E211" s="21"/>
    </row>
    <row r="212" spans="2:5" x14ac:dyDescent="0.25">
      <c r="B212" s="10"/>
      <c r="C212" s="10"/>
      <c r="D212" s="10"/>
      <c r="E212" s="21"/>
    </row>
    <row r="213" spans="2:5" x14ac:dyDescent="0.25">
      <c r="B213" s="6"/>
      <c r="C213" s="6"/>
      <c r="D213" s="6"/>
      <c r="E213" s="22"/>
    </row>
    <row r="214" spans="2:5" x14ac:dyDescent="0.25">
      <c r="B214" s="6"/>
      <c r="C214" s="6"/>
      <c r="D214" s="6"/>
      <c r="E214" s="22"/>
    </row>
    <row r="215" spans="2:5" x14ac:dyDescent="0.25">
      <c r="B215" s="3"/>
      <c r="C215" s="3"/>
      <c r="D215" s="3"/>
      <c r="E215" s="20"/>
    </row>
    <row r="216" spans="2:5" x14ac:dyDescent="0.25">
      <c r="B216" s="10"/>
      <c r="C216" s="10"/>
      <c r="D216" s="10"/>
      <c r="E216" s="21"/>
    </row>
    <row r="217" spans="2:5" x14ac:dyDescent="0.25">
      <c r="B217" s="10"/>
      <c r="C217" s="10"/>
      <c r="D217" s="10"/>
      <c r="E217" s="21"/>
    </row>
    <row r="218" spans="2:5" x14ac:dyDescent="0.25">
      <c r="B218" s="6"/>
      <c r="C218" s="6"/>
      <c r="D218" s="6"/>
      <c r="E218" s="22"/>
    </row>
    <row r="219" spans="2:5" x14ac:dyDescent="0.25">
      <c r="B219" s="6"/>
      <c r="C219" s="6"/>
      <c r="D219" s="6"/>
      <c r="E219" s="22"/>
    </row>
    <row r="220" spans="2:5" x14ac:dyDescent="0.25">
      <c r="B220" s="3"/>
      <c r="C220" s="3"/>
      <c r="D220" s="3"/>
      <c r="E220" s="20"/>
    </row>
    <row r="221" spans="2:5" x14ac:dyDescent="0.25">
      <c r="B221" s="10"/>
      <c r="C221" s="10"/>
      <c r="D221" s="10"/>
      <c r="E221" s="21"/>
    </row>
    <row r="222" spans="2:5" x14ac:dyDescent="0.25">
      <c r="B222" s="10"/>
      <c r="C222" s="10"/>
      <c r="D222" s="10"/>
      <c r="E222" s="21"/>
    </row>
    <row r="223" spans="2:5" x14ac:dyDescent="0.25">
      <c r="B223" s="6"/>
      <c r="C223" s="6"/>
      <c r="D223" s="6"/>
      <c r="E223" s="22"/>
    </row>
    <row r="224" spans="2:5" x14ac:dyDescent="0.25">
      <c r="B224" s="6"/>
      <c r="C224" s="6"/>
      <c r="D224" s="6"/>
      <c r="E224" s="22"/>
    </row>
    <row r="225" spans="2:5" x14ac:dyDescent="0.25">
      <c r="B225" s="3"/>
      <c r="C225" s="3"/>
      <c r="D225" s="3"/>
      <c r="E225" s="20"/>
    </row>
    <row r="226" spans="2:5" x14ac:dyDescent="0.25">
      <c r="B226" s="10"/>
      <c r="C226" s="10"/>
      <c r="D226" s="10"/>
      <c r="E226" s="21"/>
    </row>
    <row r="227" spans="2:5" x14ac:dyDescent="0.25">
      <c r="B227" s="10"/>
      <c r="C227" s="10"/>
      <c r="D227" s="10"/>
      <c r="E227" s="21"/>
    </row>
    <row r="228" spans="2:5" x14ac:dyDescent="0.25">
      <c r="B228" s="6"/>
      <c r="C228" s="6"/>
      <c r="D228" s="6"/>
      <c r="E228" s="22"/>
    </row>
    <row r="229" spans="2:5" x14ac:dyDescent="0.25">
      <c r="B229" s="6"/>
      <c r="C229" s="6"/>
      <c r="D229" s="6"/>
      <c r="E229" s="22"/>
    </row>
    <row r="230" spans="2:5" x14ac:dyDescent="0.25">
      <c r="B230" s="3"/>
      <c r="C230" s="3"/>
      <c r="D230" s="3"/>
      <c r="E230" s="20"/>
    </row>
    <row r="231" spans="2:5" x14ac:dyDescent="0.25">
      <c r="B231" s="10"/>
      <c r="C231" s="10"/>
      <c r="D231" s="10"/>
      <c r="E231" s="21"/>
    </row>
    <row r="232" spans="2:5" x14ac:dyDescent="0.25">
      <c r="B232" s="10"/>
      <c r="C232" s="10"/>
      <c r="D232" s="10"/>
      <c r="E232" s="21"/>
    </row>
    <row r="233" spans="2:5" x14ac:dyDescent="0.25">
      <c r="B233" s="6"/>
      <c r="C233" s="6"/>
      <c r="D233" s="6"/>
      <c r="E233" s="22"/>
    </row>
    <row r="234" spans="2:5" x14ac:dyDescent="0.25">
      <c r="B234" s="6"/>
      <c r="C234" s="6"/>
      <c r="D234" s="6"/>
      <c r="E234" s="22"/>
    </row>
    <row r="235" spans="2:5" x14ac:dyDescent="0.25">
      <c r="B235" s="3"/>
      <c r="C235" s="3"/>
      <c r="D235" s="3"/>
      <c r="E235" s="20"/>
    </row>
    <row r="236" spans="2:5" x14ac:dyDescent="0.25">
      <c r="B236" s="10"/>
      <c r="C236" s="10"/>
      <c r="D236" s="10"/>
      <c r="E236" s="21"/>
    </row>
    <row r="237" spans="2:5" x14ac:dyDescent="0.25">
      <c r="B237" s="10"/>
      <c r="C237" s="10"/>
      <c r="D237" s="10"/>
      <c r="E237" s="21"/>
    </row>
    <row r="238" spans="2:5" x14ac:dyDescent="0.25">
      <c r="B238" s="6"/>
      <c r="C238" s="6"/>
      <c r="D238" s="6"/>
      <c r="E238" s="22"/>
    </row>
    <row r="239" spans="2:5" x14ac:dyDescent="0.25">
      <c r="B239" s="6"/>
      <c r="C239" s="6"/>
      <c r="D239" s="6"/>
      <c r="E239" s="22"/>
    </row>
    <row r="240" spans="2:5" x14ac:dyDescent="0.25">
      <c r="B240" s="3"/>
      <c r="C240" s="3"/>
      <c r="D240" s="3"/>
      <c r="E240" s="20"/>
    </row>
    <row r="241" spans="2:5" x14ac:dyDescent="0.25">
      <c r="B241" s="10"/>
      <c r="C241" s="10"/>
      <c r="D241" s="10"/>
      <c r="E241" s="21"/>
    </row>
    <row r="242" spans="2:5" x14ac:dyDescent="0.25">
      <c r="B242" s="10"/>
      <c r="C242" s="10"/>
      <c r="D242" s="10"/>
      <c r="E242" s="21"/>
    </row>
    <row r="243" spans="2:5" x14ac:dyDescent="0.25">
      <c r="B243" s="6"/>
      <c r="C243" s="6"/>
      <c r="D243" s="6"/>
      <c r="E243" s="22"/>
    </row>
    <row r="244" spans="2:5" x14ac:dyDescent="0.25">
      <c r="B244" s="6"/>
      <c r="C244" s="6"/>
      <c r="D244" s="6"/>
      <c r="E244" s="22"/>
    </row>
    <row r="245" spans="2:5" x14ac:dyDescent="0.25">
      <c r="B245" s="3"/>
      <c r="C245" s="3"/>
      <c r="D245" s="3"/>
      <c r="E245" s="20"/>
    </row>
    <row r="246" spans="2:5" x14ac:dyDescent="0.25">
      <c r="B246" s="10"/>
      <c r="C246" s="10"/>
      <c r="D246" s="10"/>
      <c r="E246" s="21"/>
    </row>
    <row r="247" spans="2:5" x14ac:dyDescent="0.25">
      <c r="B247" s="10"/>
      <c r="C247" s="10"/>
      <c r="D247" s="10"/>
      <c r="E247" s="21"/>
    </row>
    <row r="248" spans="2:5" x14ac:dyDescent="0.25">
      <c r="B248" s="6"/>
      <c r="C248" s="6"/>
      <c r="D248" s="6"/>
      <c r="E248" s="22"/>
    </row>
    <row r="249" spans="2:5" x14ac:dyDescent="0.25">
      <c r="B249" s="6"/>
      <c r="C249" s="6"/>
      <c r="D249" s="6"/>
      <c r="E249" s="22"/>
    </row>
    <row r="250" spans="2:5" x14ac:dyDescent="0.25">
      <c r="B250" s="3"/>
      <c r="C250" s="3"/>
      <c r="D250" s="3"/>
      <c r="E250" s="20"/>
    </row>
    <row r="251" spans="2:5" x14ac:dyDescent="0.25">
      <c r="B251" s="10"/>
      <c r="C251" s="10"/>
      <c r="D251" s="10"/>
      <c r="E251" s="21"/>
    </row>
    <row r="252" spans="2:5" x14ac:dyDescent="0.25">
      <c r="B252" s="10"/>
      <c r="C252" s="10"/>
      <c r="D252" s="10"/>
      <c r="E252" s="21"/>
    </row>
    <row r="253" spans="2:5" x14ac:dyDescent="0.25">
      <c r="B253" s="6"/>
      <c r="C253" s="6"/>
      <c r="D253" s="6"/>
      <c r="E253" s="22"/>
    </row>
    <row r="254" spans="2:5" x14ac:dyDescent="0.25">
      <c r="B254" s="6"/>
      <c r="C254" s="6"/>
      <c r="D254" s="6"/>
      <c r="E254" s="22"/>
    </row>
    <row r="255" spans="2:5" x14ac:dyDescent="0.25">
      <c r="B255" s="3"/>
      <c r="C255" s="3"/>
      <c r="D255" s="3"/>
      <c r="E255" s="20"/>
    </row>
    <row r="256" spans="2:5" x14ac:dyDescent="0.25">
      <c r="B256" s="10"/>
      <c r="C256" s="10"/>
      <c r="D256" s="10"/>
      <c r="E256" s="21"/>
    </row>
    <row r="257" spans="2:5" x14ac:dyDescent="0.25">
      <c r="B257" s="10"/>
      <c r="C257" s="10"/>
      <c r="D257" s="10"/>
      <c r="E257" s="21"/>
    </row>
    <row r="258" spans="2:5" x14ac:dyDescent="0.25">
      <c r="B258" s="6"/>
      <c r="C258" s="6"/>
      <c r="D258" s="6"/>
      <c r="E258" s="22"/>
    </row>
    <row r="259" spans="2:5" x14ac:dyDescent="0.25">
      <c r="B259" s="6"/>
      <c r="C259" s="6"/>
      <c r="D259" s="6"/>
      <c r="E259" s="22"/>
    </row>
    <row r="260" spans="2:5" x14ac:dyDescent="0.25">
      <c r="B260" s="3"/>
      <c r="C260" s="3"/>
      <c r="D260" s="3"/>
      <c r="E260" s="20"/>
    </row>
    <row r="261" spans="2:5" x14ac:dyDescent="0.25">
      <c r="B261" s="10"/>
      <c r="C261" s="10"/>
      <c r="D261" s="10"/>
      <c r="E261" s="21"/>
    </row>
    <row r="262" spans="2:5" x14ac:dyDescent="0.25">
      <c r="B262" s="10"/>
      <c r="C262" s="10"/>
      <c r="D262" s="10"/>
      <c r="E262" s="21"/>
    </row>
    <row r="263" spans="2:5" x14ac:dyDescent="0.25">
      <c r="B263" s="6"/>
      <c r="C263" s="6"/>
      <c r="D263" s="6"/>
      <c r="E263" s="22"/>
    </row>
    <row r="264" spans="2:5" x14ac:dyDescent="0.25">
      <c r="B264" s="6"/>
      <c r="C264" s="6"/>
      <c r="D264" s="6"/>
      <c r="E264" s="22"/>
    </row>
    <row r="265" spans="2:5" x14ac:dyDescent="0.25">
      <c r="B265" s="3"/>
      <c r="C265" s="3"/>
      <c r="D265" s="3"/>
      <c r="E265" s="20"/>
    </row>
    <row r="266" spans="2:5" x14ac:dyDescent="0.25">
      <c r="B266" s="10"/>
      <c r="C266" s="10"/>
      <c r="D266" s="10"/>
      <c r="E266" s="21"/>
    </row>
  </sheetData>
  <hyperlinks>
    <hyperlink ref="B24" location="Índice!C1" display="Volver al ïndice" xr:uid="{00000000-0004-0000-0300-000000000000}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M245"/>
  <sheetViews>
    <sheetView zoomScale="90" zoomScaleNormal="90" workbookViewId="0">
      <pane ySplit="2" topLeftCell="A120" activePane="bottomLeft" state="frozen"/>
      <selection pane="bottomLeft" activeCell="K129" sqref="K129"/>
    </sheetView>
  </sheetViews>
  <sheetFormatPr baseColWidth="10" defaultColWidth="11.42578125" defaultRowHeight="15" x14ac:dyDescent="0.25"/>
  <cols>
    <col min="1" max="1" width="2.7109375" style="8" customWidth="1"/>
    <col min="2" max="2" width="38.28515625" style="8" customWidth="1"/>
    <col min="3" max="3" width="14.7109375" style="8" customWidth="1"/>
    <col min="4" max="4" width="16.140625" style="8" customWidth="1"/>
    <col min="5" max="12" width="14.7109375" style="8" customWidth="1"/>
    <col min="13" max="16384" width="11.42578125" style="8"/>
  </cols>
  <sheetData>
    <row r="1" spans="2:6" ht="22.5" customHeight="1" x14ac:dyDescent="0.25">
      <c r="B1" s="64" t="s">
        <v>238</v>
      </c>
    </row>
    <row r="2" spans="2:6" ht="28.5" customHeight="1" x14ac:dyDescent="0.25">
      <c r="B2" s="8" t="s">
        <v>142</v>
      </c>
    </row>
    <row r="4" spans="2:6" ht="15.75" x14ac:dyDescent="0.25">
      <c r="B4" s="30" t="s">
        <v>81</v>
      </c>
    </row>
    <row r="5" spans="2:6" ht="25.5" x14ac:dyDescent="0.25">
      <c r="B5" s="37" t="s">
        <v>17</v>
      </c>
      <c r="C5" s="79" t="s">
        <v>26</v>
      </c>
      <c r="D5" s="79" t="s">
        <v>180</v>
      </c>
    </row>
    <row r="6" spans="2:6" x14ac:dyDescent="0.25">
      <c r="B6" s="65" t="s">
        <v>1</v>
      </c>
      <c r="C6" s="66">
        <v>135283</v>
      </c>
      <c r="D6" s="126">
        <v>0.80456385987411094</v>
      </c>
    </row>
    <row r="7" spans="2:6" x14ac:dyDescent="0.25">
      <c r="B7" s="65" t="s">
        <v>2</v>
      </c>
      <c r="C7" s="66">
        <v>367690</v>
      </c>
      <c r="D7" s="126">
        <v>0.80535857115889686</v>
      </c>
    </row>
    <row r="8" spans="2:6" x14ac:dyDescent="0.25">
      <c r="B8" s="65" t="s">
        <v>3</v>
      </c>
      <c r="C8" s="66">
        <v>633712</v>
      </c>
      <c r="D8" s="126">
        <v>0.81606555555631632</v>
      </c>
    </row>
    <row r="9" spans="2:6" x14ac:dyDescent="0.25">
      <c r="B9" s="67" t="s">
        <v>0</v>
      </c>
      <c r="C9" s="68">
        <v>1136685</v>
      </c>
      <c r="D9" s="127">
        <v>0.81121010782780711</v>
      </c>
    </row>
    <row r="11" spans="2:6" ht="18" x14ac:dyDescent="0.25">
      <c r="B11" s="30" t="s">
        <v>181</v>
      </c>
    </row>
    <row r="12" spans="2:6" ht="25.5" x14ac:dyDescent="0.25">
      <c r="B12" s="37" t="s">
        <v>17</v>
      </c>
      <c r="C12" s="79" t="s">
        <v>27</v>
      </c>
      <c r="D12" s="79" t="s">
        <v>28</v>
      </c>
      <c r="E12" s="79" t="s">
        <v>0</v>
      </c>
      <c r="F12" s="79" t="s">
        <v>31</v>
      </c>
    </row>
    <row r="13" spans="2:6" x14ac:dyDescent="0.2">
      <c r="B13" s="69" t="s">
        <v>1</v>
      </c>
      <c r="C13" s="128">
        <v>0.67954445893232529</v>
      </c>
      <c r="D13" s="128">
        <v>0.77386505204668599</v>
      </c>
      <c r="E13" s="128">
        <v>0.72806959394253046</v>
      </c>
      <c r="F13" s="128">
        <f>+D13-C13</f>
        <v>9.4320593114360696E-2</v>
      </c>
    </row>
    <row r="14" spans="2:6" x14ac:dyDescent="0.2">
      <c r="B14" s="69" t="s">
        <v>2</v>
      </c>
      <c r="C14" s="128">
        <v>0.68860244928507741</v>
      </c>
      <c r="D14" s="128">
        <v>0.74419316849896733</v>
      </c>
      <c r="E14" s="128">
        <v>0.71692282223546067</v>
      </c>
      <c r="F14" s="128">
        <f t="shared" ref="F14:F16" si="0">+D14-C14</f>
        <v>5.5590719213889916E-2</v>
      </c>
    </row>
    <row r="15" spans="2:6" x14ac:dyDescent="0.2">
      <c r="B15" s="69" t="s">
        <v>3</v>
      </c>
      <c r="C15" s="128">
        <v>0.73237172614169732</v>
      </c>
      <c r="D15" s="128">
        <v>0.78860812259280144</v>
      </c>
      <c r="E15" s="128">
        <v>0.76253734189708999</v>
      </c>
      <c r="F15" s="128">
        <f t="shared" si="0"/>
        <v>5.623639645110412E-2</v>
      </c>
    </row>
    <row r="16" spans="2:6" x14ac:dyDescent="0.2">
      <c r="B16" s="70" t="s">
        <v>0</v>
      </c>
      <c r="C16" s="129">
        <v>0.70565965544947651</v>
      </c>
      <c r="D16" s="129">
        <v>0.76980566932521033</v>
      </c>
      <c r="E16" s="129">
        <v>0.73916306169709722</v>
      </c>
      <c r="F16" s="129">
        <f t="shared" si="0"/>
        <v>6.4146013875733821E-2</v>
      </c>
    </row>
    <row r="17" spans="2:8" x14ac:dyDescent="0.2">
      <c r="B17" s="71"/>
      <c r="C17" s="72"/>
      <c r="D17" s="72"/>
      <c r="E17" s="72"/>
      <c r="F17" s="72"/>
      <c r="G17" s="72"/>
      <c r="H17" s="72"/>
    </row>
    <row r="18" spans="2:8" ht="15.75" x14ac:dyDescent="0.2">
      <c r="B18" s="30" t="s">
        <v>182</v>
      </c>
      <c r="C18" s="72"/>
      <c r="D18" s="72"/>
      <c r="E18" s="72"/>
      <c r="F18" s="72"/>
      <c r="G18" s="72"/>
      <c r="H18" s="72"/>
    </row>
    <row r="19" spans="2:8" ht="25.5" x14ac:dyDescent="0.25">
      <c r="B19" s="37" t="s">
        <v>17</v>
      </c>
      <c r="C19" s="79" t="s">
        <v>27</v>
      </c>
      <c r="D19" s="79" t="s">
        <v>28</v>
      </c>
      <c r="E19" s="79" t="s">
        <v>0</v>
      </c>
      <c r="F19" s="79" t="s">
        <v>31</v>
      </c>
    </row>
    <row r="20" spans="2:8" x14ac:dyDescent="0.2">
      <c r="B20" s="69" t="s">
        <v>1</v>
      </c>
      <c r="C20" s="128">
        <v>0.75719039650164732</v>
      </c>
      <c r="D20" s="128">
        <v>0.84615812038640703</v>
      </c>
      <c r="E20" s="128">
        <v>0.80456385987411472</v>
      </c>
      <c r="F20" s="128">
        <f>+D20-C20</f>
        <v>8.8967723884759708E-2</v>
      </c>
    </row>
    <row r="21" spans="2:8" x14ac:dyDescent="0.2">
      <c r="B21" s="69" t="s">
        <v>2</v>
      </c>
      <c r="C21" s="128">
        <v>0.77745985878564039</v>
      </c>
      <c r="D21" s="128">
        <v>0.83329749155682176</v>
      </c>
      <c r="E21" s="128">
        <v>0.80535857115891618</v>
      </c>
      <c r="F21" s="128">
        <f t="shared" ref="F21:F23" si="1">+D21-C21</f>
        <v>5.5837632771181367E-2</v>
      </c>
    </row>
    <row r="22" spans="2:8" x14ac:dyDescent="0.2">
      <c r="B22" s="69" t="s">
        <v>3</v>
      </c>
      <c r="C22" s="128">
        <v>0.79305227191468819</v>
      </c>
      <c r="D22" s="128">
        <v>0.83519987428549469</v>
      </c>
      <c r="E22" s="128">
        <v>0.81606555555633287</v>
      </c>
      <c r="F22" s="128">
        <f t="shared" si="1"/>
        <v>4.2147602370806503E-2</v>
      </c>
    </row>
    <row r="23" spans="2:8" x14ac:dyDescent="0.2">
      <c r="B23" s="70" t="s">
        <v>0</v>
      </c>
      <c r="C23" s="129">
        <v>0.78340279069899899</v>
      </c>
      <c r="D23" s="129">
        <v>0.83593599453447209</v>
      </c>
      <c r="E23" s="129">
        <v>0.81121010782786618</v>
      </c>
      <c r="F23" s="129">
        <f t="shared" si="1"/>
        <v>5.2533203835473108E-2</v>
      </c>
    </row>
    <row r="24" spans="2:8" x14ac:dyDescent="0.2">
      <c r="B24" s="71"/>
      <c r="C24" s="72"/>
      <c r="D24" s="72"/>
      <c r="E24" s="72"/>
      <c r="F24" s="72"/>
      <c r="G24" s="72"/>
      <c r="H24" s="72"/>
    </row>
    <row r="25" spans="2:8" ht="15.75" x14ac:dyDescent="0.25">
      <c r="B25" s="30" t="s">
        <v>184</v>
      </c>
    </row>
    <row r="26" spans="2:8" ht="25.5" x14ac:dyDescent="0.25">
      <c r="B26" s="37" t="s">
        <v>17</v>
      </c>
      <c r="C26" s="79" t="s">
        <v>183</v>
      </c>
      <c r="D26" s="79" t="s">
        <v>180</v>
      </c>
    </row>
    <row r="27" spans="2:8" x14ac:dyDescent="0.2">
      <c r="B27" s="69" t="s">
        <v>1</v>
      </c>
      <c r="C27" s="73">
        <v>134258</v>
      </c>
      <c r="D27" s="128">
        <v>0.80544068175157979</v>
      </c>
    </row>
    <row r="28" spans="2:8" x14ac:dyDescent="0.2">
      <c r="B28" s="69" t="s">
        <v>70</v>
      </c>
      <c r="C28" s="73">
        <v>1025</v>
      </c>
      <c r="D28" s="128">
        <v>0.69033065024159324</v>
      </c>
    </row>
    <row r="29" spans="2:8" x14ac:dyDescent="0.2">
      <c r="B29" s="69" t="s">
        <v>2</v>
      </c>
      <c r="C29" s="73">
        <v>367690</v>
      </c>
      <c r="D29" s="128">
        <v>0.80535857115889686</v>
      </c>
    </row>
    <row r="30" spans="2:8" x14ac:dyDescent="0.2">
      <c r="B30" s="69" t="s">
        <v>24</v>
      </c>
      <c r="C30" s="73">
        <v>175547</v>
      </c>
      <c r="D30" s="128">
        <v>0.82039058021996158</v>
      </c>
    </row>
    <row r="31" spans="2:8" x14ac:dyDescent="0.2">
      <c r="B31" s="69" t="s">
        <v>25</v>
      </c>
      <c r="C31" s="73">
        <v>166537</v>
      </c>
      <c r="D31" s="128">
        <v>0.80081251662391739</v>
      </c>
    </row>
    <row r="32" spans="2:8" x14ac:dyDescent="0.2">
      <c r="B32" s="69" t="s">
        <v>21</v>
      </c>
      <c r="C32" s="73">
        <v>291628</v>
      </c>
      <c r="D32" s="128">
        <v>0.82203198000293254</v>
      </c>
    </row>
    <row r="33" spans="2:8" x14ac:dyDescent="0.2">
      <c r="B33" s="70" t="s">
        <v>29</v>
      </c>
      <c r="C33" s="74">
        <v>1136685</v>
      </c>
      <c r="D33" s="129">
        <v>0.81121010782780656</v>
      </c>
    </row>
    <row r="34" spans="2:8" x14ac:dyDescent="0.2">
      <c r="B34" s="71"/>
      <c r="C34" s="75"/>
      <c r="D34" s="72"/>
    </row>
    <row r="35" spans="2:8" ht="18" x14ac:dyDescent="0.25">
      <c r="B35" s="30" t="s">
        <v>185</v>
      </c>
    </row>
    <row r="36" spans="2:8" ht="25.5" x14ac:dyDescent="0.25">
      <c r="B36" s="37" t="s">
        <v>17</v>
      </c>
      <c r="C36" s="79" t="s">
        <v>27</v>
      </c>
      <c r="D36" s="79" t="s">
        <v>28</v>
      </c>
      <c r="E36" s="79" t="s">
        <v>0</v>
      </c>
      <c r="F36" s="79" t="s">
        <v>31</v>
      </c>
    </row>
    <row r="37" spans="2:8" x14ac:dyDescent="0.2">
      <c r="B37" s="69" t="s">
        <v>1</v>
      </c>
      <c r="C37" s="128">
        <v>0.68085262258414769</v>
      </c>
      <c r="D37" s="128">
        <v>0.77432346793071827</v>
      </c>
      <c r="E37" s="128">
        <v>0.72901802507979563</v>
      </c>
      <c r="F37" s="128">
        <f>+D37-C37</f>
        <v>9.3470845346570575E-2</v>
      </c>
    </row>
    <row r="38" spans="2:8" x14ac:dyDescent="0.2">
      <c r="B38" s="69" t="s">
        <v>70</v>
      </c>
      <c r="C38" s="128">
        <v>0.60142136352448949</v>
      </c>
      <c r="D38" s="128">
        <v>0.73959902926687926</v>
      </c>
      <c r="E38" s="128">
        <v>0.66488305163694439</v>
      </c>
      <c r="F38" s="128">
        <f>+D38-C38</f>
        <v>0.13817766574238977</v>
      </c>
    </row>
    <row r="39" spans="2:8" x14ac:dyDescent="0.2">
      <c r="B39" s="69" t="s">
        <v>2</v>
      </c>
      <c r="C39" s="128">
        <v>0.68860244928507741</v>
      </c>
      <c r="D39" s="128">
        <v>0.74419316849896733</v>
      </c>
      <c r="E39" s="128">
        <v>0.71692282223546067</v>
      </c>
      <c r="F39" s="128">
        <f t="shared" ref="F39:F43" si="2">+D39-C39</f>
        <v>5.5590719213889916E-2</v>
      </c>
    </row>
    <row r="40" spans="2:8" x14ac:dyDescent="0.2">
      <c r="B40" s="69" t="s">
        <v>24</v>
      </c>
      <c r="C40" s="128">
        <v>0.73179504532118678</v>
      </c>
      <c r="D40" s="128">
        <v>0.78269453126947142</v>
      </c>
      <c r="E40" s="128">
        <v>0.7581181485653391</v>
      </c>
      <c r="F40" s="128">
        <f t="shared" si="2"/>
        <v>5.089948594828464E-2</v>
      </c>
    </row>
    <row r="41" spans="2:8" x14ac:dyDescent="0.2">
      <c r="B41" s="69" t="s">
        <v>25</v>
      </c>
      <c r="C41" s="128">
        <v>0.711500193683413</v>
      </c>
      <c r="D41" s="128">
        <v>0.77823695856495345</v>
      </c>
      <c r="E41" s="128">
        <v>0.74494807249309702</v>
      </c>
      <c r="F41" s="128">
        <f t="shared" si="2"/>
        <v>6.6736764881540456E-2</v>
      </c>
    </row>
    <row r="42" spans="2:8" x14ac:dyDescent="0.2">
      <c r="B42" s="69" t="s">
        <v>21</v>
      </c>
      <c r="C42" s="128">
        <v>0.74768092624832672</v>
      </c>
      <c r="D42" s="128">
        <v>0.79774160455860654</v>
      </c>
      <c r="E42" s="128">
        <v>0.7762531428200844</v>
      </c>
      <c r="F42" s="128">
        <f t="shared" si="2"/>
        <v>5.0060678310279827E-2</v>
      </c>
    </row>
    <row r="43" spans="2:8" x14ac:dyDescent="0.2">
      <c r="B43" s="70" t="s">
        <v>0</v>
      </c>
      <c r="C43" s="129">
        <v>0.70565965544947185</v>
      </c>
      <c r="D43" s="129">
        <v>0.76980566932521033</v>
      </c>
      <c r="E43" s="129">
        <v>0.73916306169709656</v>
      </c>
      <c r="F43" s="129">
        <f t="shared" si="2"/>
        <v>6.4146013875738483E-2</v>
      </c>
    </row>
    <row r="44" spans="2:8" x14ac:dyDescent="0.2">
      <c r="B44" s="76"/>
      <c r="C44" s="77"/>
      <c r="D44" s="77"/>
      <c r="E44" s="77"/>
      <c r="F44" s="77"/>
      <c r="G44" s="77"/>
      <c r="H44" s="77"/>
    </row>
    <row r="45" spans="2:8" ht="15.75" x14ac:dyDescent="0.25">
      <c r="B45" s="30" t="s">
        <v>186</v>
      </c>
    </row>
    <row r="46" spans="2:8" ht="25.5" x14ac:dyDescent="0.25">
      <c r="B46" s="37" t="s">
        <v>17</v>
      </c>
      <c r="C46" s="79" t="s">
        <v>27</v>
      </c>
      <c r="D46" s="79" t="s">
        <v>28</v>
      </c>
      <c r="E46" s="79" t="s">
        <v>0</v>
      </c>
      <c r="F46" s="79" t="s">
        <v>31</v>
      </c>
    </row>
    <row r="47" spans="2:8" x14ac:dyDescent="0.2">
      <c r="B47" s="69" t="s">
        <v>1</v>
      </c>
      <c r="C47" s="128">
        <v>0.75825808130997407</v>
      </c>
      <c r="D47" s="128">
        <v>0.84676555585305746</v>
      </c>
      <c r="E47" s="128">
        <v>0.80544068175158301</v>
      </c>
      <c r="F47" s="128">
        <f>+D47-C47</f>
        <v>8.8507474543083386E-2</v>
      </c>
    </row>
    <row r="48" spans="2:8" x14ac:dyDescent="0.2">
      <c r="B48" s="69" t="s">
        <v>70</v>
      </c>
      <c r="C48" s="128">
        <v>0.6385270314407645</v>
      </c>
      <c r="D48" s="128">
        <v>0.75296390486931986</v>
      </c>
      <c r="E48" s="128">
        <v>0.69033065024159346</v>
      </c>
      <c r="F48" s="128">
        <f>+D48-C48</f>
        <v>0.11443687342855535</v>
      </c>
    </row>
    <row r="49" spans="2:8" x14ac:dyDescent="0.2">
      <c r="B49" s="69" t="s">
        <v>2</v>
      </c>
      <c r="C49" s="128">
        <v>0.77745985878564039</v>
      </c>
      <c r="D49" s="128">
        <v>0.83329749155682176</v>
      </c>
      <c r="E49" s="128">
        <v>0.80535857115891618</v>
      </c>
      <c r="F49" s="128">
        <f t="shared" ref="F49:F53" si="3">+D49-C49</f>
        <v>5.5837632771181367E-2</v>
      </c>
    </row>
    <row r="50" spans="2:8" x14ac:dyDescent="0.2">
      <c r="B50" s="69" t="s">
        <v>24</v>
      </c>
      <c r="C50" s="128">
        <v>0.79887687363540538</v>
      </c>
      <c r="D50" s="128">
        <v>0.83997198546624441</v>
      </c>
      <c r="E50" s="128">
        <v>0.82039058021993594</v>
      </c>
      <c r="F50" s="128">
        <f t="shared" si="3"/>
        <v>4.1095111830839026E-2</v>
      </c>
    </row>
    <row r="51" spans="2:8" x14ac:dyDescent="0.2">
      <c r="B51" s="69" t="s">
        <v>25</v>
      </c>
      <c r="C51" s="128">
        <v>0.77700403079806712</v>
      </c>
      <c r="D51" s="128">
        <v>0.82486411196521325</v>
      </c>
      <c r="E51" s="128">
        <v>0.80081251662391284</v>
      </c>
      <c r="F51" s="128">
        <f t="shared" si="3"/>
        <v>4.7860081167146129E-2</v>
      </c>
    </row>
    <row r="52" spans="2:8" x14ac:dyDescent="0.2">
      <c r="B52" s="69" t="s">
        <v>21</v>
      </c>
      <c r="C52" s="128">
        <v>0.79997215569407976</v>
      </c>
      <c r="D52" s="128">
        <v>0.83754689205862598</v>
      </c>
      <c r="E52" s="128">
        <v>0.82203198000300082</v>
      </c>
      <c r="F52" s="128">
        <f t="shared" si="3"/>
        <v>3.7574736364546224E-2</v>
      </c>
    </row>
    <row r="53" spans="2:8" x14ac:dyDescent="0.2">
      <c r="B53" s="70" t="s">
        <v>0</v>
      </c>
      <c r="C53" s="129">
        <v>0.78340279069904473</v>
      </c>
      <c r="D53" s="129">
        <v>0.83593599453449452</v>
      </c>
      <c r="E53" s="129">
        <v>0.8112101078278301</v>
      </c>
      <c r="F53" s="129">
        <f t="shared" si="3"/>
        <v>5.2533203835449793E-2</v>
      </c>
    </row>
    <row r="54" spans="2:8" x14ac:dyDescent="0.2">
      <c r="B54" s="76"/>
      <c r="C54" s="77"/>
      <c r="D54" s="77"/>
      <c r="E54" s="77"/>
      <c r="F54" s="77"/>
      <c r="G54" s="77"/>
      <c r="H54" s="77"/>
    </row>
    <row r="55" spans="2:8" ht="15.75" x14ac:dyDescent="0.25">
      <c r="B55" s="30" t="s">
        <v>234</v>
      </c>
    </row>
    <row r="56" spans="2:8" ht="25.5" x14ac:dyDescent="0.25">
      <c r="B56" s="37" t="s">
        <v>157</v>
      </c>
      <c r="C56" s="79" t="s">
        <v>27</v>
      </c>
      <c r="D56" s="79" t="s">
        <v>28</v>
      </c>
      <c r="E56" s="79" t="s">
        <v>0</v>
      </c>
      <c r="F56" s="79" t="s">
        <v>31</v>
      </c>
    </row>
    <row r="57" spans="2:8" x14ac:dyDescent="0.2">
      <c r="B57" s="69" t="s">
        <v>5</v>
      </c>
      <c r="C57" s="128">
        <v>0.78109205961287964</v>
      </c>
      <c r="D57" s="128">
        <v>0.82944491564152034</v>
      </c>
      <c r="E57" s="128">
        <v>0.80757174159203571</v>
      </c>
      <c r="F57" s="128">
        <f>+D57-C57</f>
        <v>4.8352856028640701E-2</v>
      </c>
    </row>
    <row r="58" spans="2:8" x14ac:dyDescent="0.2">
      <c r="B58" s="69" t="s">
        <v>6</v>
      </c>
      <c r="C58" s="128">
        <v>0.76053044671414405</v>
      </c>
      <c r="D58" s="128">
        <v>0.78681971456279609</v>
      </c>
      <c r="E58" s="128">
        <v>0.77465370417763346</v>
      </c>
      <c r="F58" s="128">
        <f t="shared" ref="F58:F67" si="4">+D58-C58</f>
        <v>2.6289267848652043E-2</v>
      </c>
    </row>
    <row r="59" spans="2:8" x14ac:dyDescent="0.2">
      <c r="B59" s="69" t="s">
        <v>7</v>
      </c>
      <c r="C59" s="128">
        <v>0.77951822685985106</v>
      </c>
      <c r="D59" s="128">
        <v>0.82003471820798435</v>
      </c>
      <c r="E59" s="128">
        <v>0.80235792331272493</v>
      </c>
      <c r="F59" s="128">
        <f t="shared" si="4"/>
        <v>4.0516491348133288E-2</v>
      </c>
    </row>
    <row r="60" spans="2:8" x14ac:dyDescent="0.2">
      <c r="B60" s="69" t="s">
        <v>8</v>
      </c>
      <c r="C60" s="128">
        <v>0.76459245814670806</v>
      </c>
      <c r="D60" s="128">
        <v>0.76518242686621063</v>
      </c>
      <c r="E60" s="128">
        <v>0.76487212257908288</v>
      </c>
      <c r="F60" s="128">
        <f t="shared" si="4"/>
        <v>5.8996871950256491E-4</v>
      </c>
    </row>
    <row r="61" spans="2:8" x14ac:dyDescent="0.2">
      <c r="B61" s="69" t="s">
        <v>9</v>
      </c>
      <c r="C61" s="128">
        <v>0.82187860997186535</v>
      </c>
      <c r="D61" s="128">
        <v>0.86087614032992887</v>
      </c>
      <c r="E61" s="128">
        <v>0.84839969067147525</v>
      </c>
      <c r="F61" s="128">
        <f t="shared" si="4"/>
        <v>3.8997530358063526E-2</v>
      </c>
    </row>
    <row r="62" spans="2:8" x14ac:dyDescent="0.2">
      <c r="B62" s="69" t="s">
        <v>4</v>
      </c>
      <c r="C62" s="128">
        <v>0.78532877930359901</v>
      </c>
      <c r="D62" s="128">
        <v>0.79391013766209473</v>
      </c>
      <c r="E62" s="128">
        <v>0.79006592417358101</v>
      </c>
      <c r="F62" s="128">
        <f t="shared" si="4"/>
        <v>8.5813583584957165E-3</v>
      </c>
    </row>
    <row r="63" spans="2:8" x14ac:dyDescent="0.2">
      <c r="B63" s="69" t="s">
        <v>10</v>
      </c>
      <c r="C63" s="128">
        <v>0.81420000660985159</v>
      </c>
      <c r="D63" s="128">
        <v>0.87069395476579292</v>
      </c>
      <c r="E63" s="128">
        <v>0.8561725075996508</v>
      </c>
      <c r="F63" s="128">
        <f t="shared" si="4"/>
        <v>5.6493948155941331E-2</v>
      </c>
    </row>
    <row r="64" spans="2:8" x14ac:dyDescent="0.2">
      <c r="B64" s="69" t="s">
        <v>11</v>
      </c>
      <c r="C64" s="128">
        <v>0.78441257187640256</v>
      </c>
      <c r="D64" s="128">
        <v>0.81709814071756426</v>
      </c>
      <c r="E64" s="128">
        <v>0.80424352506581143</v>
      </c>
      <c r="F64" s="128">
        <f t="shared" si="4"/>
        <v>3.2685568841161694E-2</v>
      </c>
    </row>
    <row r="65" spans="2:6" x14ac:dyDescent="0.2">
      <c r="B65" s="69" t="s">
        <v>12</v>
      </c>
      <c r="C65" s="128">
        <v>0.82259007871080481</v>
      </c>
      <c r="D65" s="128">
        <v>0.84314404224246908</v>
      </c>
      <c r="E65" s="128">
        <v>0.83812493960735712</v>
      </c>
      <c r="F65" s="128">
        <f t="shared" si="4"/>
        <v>2.0553963531664277E-2</v>
      </c>
    </row>
    <row r="66" spans="2:6" x14ac:dyDescent="0.2">
      <c r="B66" s="69" t="s">
        <v>13</v>
      </c>
      <c r="C66" s="128">
        <v>0.76802986160716469</v>
      </c>
      <c r="D66" s="128">
        <v>0.79035914228287796</v>
      </c>
      <c r="E66" s="128">
        <v>0.77225334329285211</v>
      </c>
      <c r="F66" s="128">
        <f t="shared" si="4"/>
        <v>2.232928067571327E-2</v>
      </c>
    </row>
    <row r="67" spans="2:6" x14ac:dyDescent="0.2">
      <c r="B67" s="70" t="s">
        <v>0</v>
      </c>
      <c r="C67" s="129">
        <v>0.78340279069911889</v>
      </c>
      <c r="D67" s="129">
        <v>0.83593599453445289</v>
      </c>
      <c r="E67" s="129">
        <v>0.81121010782783676</v>
      </c>
      <c r="F67" s="129">
        <f t="shared" si="4"/>
        <v>5.2533203835333997E-2</v>
      </c>
    </row>
    <row r="68" spans="2:6" x14ac:dyDescent="0.2">
      <c r="B68" s="71"/>
      <c r="C68" s="72"/>
      <c r="D68" s="72"/>
      <c r="E68" s="72"/>
    </row>
    <row r="69" spans="2:6" ht="15.75" x14ac:dyDescent="0.2">
      <c r="B69" s="30" t="s">
        <v>230</v>
      </c>
      <c r="C69" s="72"/>
      <c r="D69" s="72"/>
      <c r="E69" s="72"/>
    </row>
    <row r="70" spans="2:6" x14ac:dyDescent="0.2">
      <c r="B70" s="37" t="s">
        <v>157</v>
      </c>
      <c r="C70" s="79" t="s">
        <v>88</v>
      </c>
      <c r="D70" s="79" t="s">
        <v>30</v>
      </c>
      <c r="E70" s="72"/>
    </row>
    <row r="71" spans="2:6" x14ac:dyDescent="0.2">
      <c r="B71" s="69" t="s">
        <v>5</v>
      </c>
      <c r="C71" s="128">
        <v>0.73813682864182828</v>
      </c>
      <c r="D71" s="128">
        <v>0.80757174159200473</v>
      </c>
      <c r="E71" s="72"/>
    </row>
    <row r="72" spans="2:6" x14ac:dyDescent="0.2">
      <c r="B72" s="69" t="s">
        <v>6</v>
      </c>
      <c r="C72" s="128">
        <v>0.72739018015159274</v>
      </c>
      <c r="D72" s="128">
        <v>0.77465370417763502</v>
      </c>
      <c r="E72" s="72"/>
    </row>
    <row r="73" spans="2:6" x14ac:dyDescent="0.2">
      <c r="B73" s="69" t="s">
        <v>7</v>
      </c>
      <c r="C73" s="128">
        <v>0.73527170856703505</v>
      </c>
      <c r="D73" s="128">
        <v>0.80235792331272693</v>
      </c>
      <c r="E73" s="72"/>
    </row>
    <row r="74" spans="2:6" x14ac:dyDescent="0.2">
      <c r="B74" s="69" t="s">
        <v>8</v>
      </c>
      <c r="C74" s="128">
        <v>0.71722089035511938</v>
      </c>
      <c r="D74" s="128">
        <v>0.76487212257908166</v>
      </c>
      <c r="E74" s="72"/>
    </row>
    <row r="75" spans="2:6" x14ac:dyDescent="0.2">
      <c r="B75" s="69" t="s">
        <v>9</v>
      </c>
      <c r="C75" s="128">
        <v>0.77603230824836433</v>
      </c>
      <c r="D75" s="128">
        <v>0.84839969067152554</v>
      </c>
      <c r="E75" s="72"/>
    </row>
    <row r="76" spans="2:6" x14ac:dyDescent="0.2">
      <c r="B76" s="69" t="s">
        <v>4</v>
      </c>
      <c r="C76" s="128">
        <v>0.72153504283307346</v>
      </c>
      <c r="D76" s="128">
        <v>0.79006592417359178</v>
      </c>
      <c r="E76" s="72"/>
    </row>
    <row r="77" spans="2:6" x14ac:dyDescent="0.2">
      <c r="B77" s="69" t="s">
        <v>10</v>
      </c>
      <c r="C77" s="128">
        <v>0.77509396865792557</v>
      </c>
      <c r="D77" s="128">
        <v>0.85617250759966845</v>
      </c>
      <c r="E77" s="72"/>
    </row>
    <row r="78" spans="2:6" x14ac:dyDescent="0.2">
      <c r="B78" s="69" t="s">
        <v>11</v>
      </c>
      <c r="C78" s="128">
        <v>0.71870910888582207</v>
      </c>
      <c r="D78" s="128">
        <v>0.80424352506580965</v>
      </c>
      <c r="E78" s="72"/>
    </row>
    <row r="79" spans="2:6" x14ac:dyDescent="0.2">
      <c r="B79" s="69" t="s">
        <v>12</v>
      </c>
      <c r="C79" s="128">
        <v>0.780630735449243</v>
      </c>
      <c r="D79" s="128">
        <v>0.83812493960739853</v>
      </c>
      <c r="E79" s="72"/>
    </row>
    <row r="80" spans="2:6" x14ac:dyDescent="0.2">
      <c r="B80" s="69" t="s">
        <v>13</v>
      </c>
      <c r="C80" s="128">
        <v>0.69101525779764239</v>
      </c>
      <c r="D80" s="128">
        <v>0.77225334329287343</v>
      </c>
      <c r="E80" s="72"/>
    </row>
    <row r="81" spans="2:9" x14ac:dyDescent="0.2">
      <c r="B81" s="70" t="s">
        <v>0</v>
      </c>
      <c r="C81" s="129">
        <v>0.73916306169683299</v>
      </c>
      <c r="D81" s="129">
        <v>0.81121010782786929</v>
      </c>
      <c r="E81" s="72"/>
    </row>
    <row r="82" spans="2:9" x14ac:dyDescent="0.2">
      <c r="B82" s="71"/>
      <c r="C82" s="72"/>
      <c r="D82" s="72"/>
      <c r="E82" s="72"/>
    </row>
    <row r="83" spans="2:9" ht="15.75" x14ac:dyDescent="0.2">
      <c r="B83" s="94" t="s">
        <v>231</v>
      </c>
      <c r="C83" s="95"/>
      <c r="D83" s="95"/>
      <c r="E83" s="95"/>
      <c r="F83" s="23"/>
      <c r="G83" s="23"/>
      <c r="H83" s="23"/>
      <c r="I83" s="23"/>
    </row>
    <row r="84" spans="2:9" x14ac:dyDescent="0.2">
      <c r="B84" s="37" t="s">
        <v>157</v>
      </c>
      <c r="C84" s="79" t="s">
        <v>88</v>
      </c>
      <c r="D84" s="79" t="s">
        <v>30</v>
      </c>
      <c r="E84" s="72"/>
    </row>
    <row r="85" spans="2:9" x14ac:dyDescent="0.2">
      <c r="B85" s="69" t="s">
        <v>5</v>
      </c>
      <c r="C85" s="128">
        <v>0.75112381881516155</v>
      </c>
      <c r="D85" s="128">
        <v>0.80972079000659891</v>
      </c>
      <c r="E85" s="72"/>
    </row>
    <row r="86" spans="2:9" x14ac:dyDescent="0.2">
      <c r="B86" s="69" t="s">
        <v>6</v>
      </c>
      <c r="C86" s="128">
        <v>0.72638423885087566</v>
      </c>
      <c r="D86" s="128">
        <v>0.76545243390156659</v>
      </c>
      <c r="E86" s="72"/>
    </row>
    <row r="87" spans="2:9" x14ac:dyDescent="0.2">
      <c r="B87" s="69" t="s">
        <v>7</v>
      </c>
      <c r="C87" s="128">
        <v>0.74227438530688972</v>
      </c>
      <c r="D87" s="128">
        <v>0.80675002460366851</v>
      </c>
      <c r="E87" s="72"/>
    </row>
    <row r="88" spans="2:9" x14ac:dyDescent="0.2">
      <c r="B88" s="69" t="s">
        <v>8</v>
      </c>
      <c r="C88" s="128">
        <v>0.71969851015101172</v>
      </c>
      <c r="D88" s="128">
        <v>0.76330781129531133</v>
      </c>
      <c r="E88" s="72"/>
    </row>
    <row r="89" spans="2:9" x14ac:dyDescent="0.2">
      <c r="B89" s="69" t="s">
        <v>9</v>
      </c>
      <c r="C89" s="128">
        <v>0.80366410694154311</v>
      </c>
      <c r="D89" s="128">
        <v>0.85821974829734882</v>
      </c>
      <c r="E89" s="72"/>
    </row>
    <row r="90" spans="2:9" x14ac:dyDescent="0.2">
      <c r="B90" s="69" t="s">
        <v>4</v>
      </c>
      <c r="C90" s="128">
        <v>0.72677059086903206</v>
      </c>
      <c r="D90" s="128">
        <v>0.78973700313520068</v>
      </c>
      <c r="E90" s="72"/>
    </row>
    <row r="91" spans="2:9" x14ac:dyDescent="0.2">
      <c r="B91" s="69" t="s">
        <v>10</v>
      </c>
      <c r="C91" s="128">
        <v>0.79465459235668756</v>
      </c>
      <c r="D91" s="128">
        <v>0.85675037107913377</v>
      </c>
      <c r="E91" s="72"/>
    </row>
    <row r="92" spans="2:9" x14ac:dyDescent="0.2">
      <c r="B92" s="69" t="s">
        <v>11</v>
      </c>
      <c r="C92" s="128">
        <v>0.73628419248841781</v>
      </c>
      <c r="D92" s="128">
        <v>0.81095828437720874</v>
      </c>
      <c r="E92" s="72"/>
    </row>
    <row r="93" spans="2:9" x14ac:dyDescent="0.2">
      <c r="B93" s="69" t="s">
        <v>12</v>
      </c>
      <c r="C93" s="128">
        <v>0.80971916440362313</v>
      </c>
      <c r="D93" s="128">
        <v>0.83431108536015985</v>
      </c>
      <c r="E93" s="72"/>
    </row>
    <row r="94" spans="2:9" x14ac:dyDescent="0.2">
      <c r="B94" s="69" t="s">
        <v>13</v>
      </c>
      <c r="C94" s="128">
        <v>0.70879414143506847</v>
      </c>
      <c r="D94" s="128">
        <v>0.77671038745178445</v>
      </c>
      <c r="E94" s="72"/>
    </row>
    <row r="95" spans="2:9" x14ac:dyDescent="0.2">
      <c r="B95" s="70" t="s">
        <v>0</v>
      </c>
      <c r="C95" s="129">
        <v>0.76253734189706868</v>
      </c>
      <c r="D95" s="129">
        <v>0.81606555555635274</v>
      </c>
      <c r="E95" s="72"/>
    </row>
    <row r="96" spans="2:9" x14ac:dyDescent="0.2">
      <c r="B96" s="71"/>
      <c r="C96" s="72"/>
      <c r="D96" s="72"/>
      <c r="E96" s="72"/>
    </row>
    <row r="97" spans="2:5" ht="15.75" x14ac:dyDescent="0.2">
      <c r="B97" s="30" t="s">
        <v>233</v>
      </c>
      <c r="C97" s="72"/>
      <c r="D97" s="72"/>
      <c r="E97" s="72"/>
    </row>
    <row r="98" spans="2:5" x14ac:dyDescent="0.2">
      <c r="B98" s="37" t="s">
        <v>157</v>
      </c>
      <c r="C98" s="79" t="s">
        <v>88</v>
      </c>
      <c r="D98" s="79" t="s">
        <v>30</v>
      </c>
      <c r="E98" s="72"/>
    </row>
    <row r="99" spans="2:5" x14ac:dyDescent="0.2">
      <c r="B99" s="69" t="s">
        <v>5</v>
      </c>
      <c r="C99" s="128">
        <v>0.73439205851775657</v>
      </c>
      <c r="D99" s="128">
        <v>0.80925011664161939</v>
      </c>
      <c r="E99" s="72"/>
    </row>
    <row r="100" spans="2:5" x14ac:dyDescent="0.2">
      <c r="B100" s="69" t="s">
        <v>6</v>
      </c>
      <c r="C100" s="128">
        <v>0.73186918057738792</v>
      </c>
      <c r="D100" s="128">
        <v>0.79234810763954322</v>
      </c>
      <c r="E100" s="72"/>
    </row>
    <row r="101" spans="2:5" x14ac:dyDescent="0.2">
      <c r="B101" s="69" t="s">
        <v>7</v>
      </c>
      <c r="C101" s="128">
        <v>0.7322274051994957</v>
      </c>
      <c r="D101" s="128">
        <v>0.80292066018047903</v>
      </c>
      <c r="E101" s="72"/>
    </row>
    <row r="102" spans="2:5" x14ac:dyDescent="0.2">
      <c r="B102" s="69" t="s">
        <v>8</v>
      </c>
      <c r="C102" s="128">
        <v>0.67639353400222935</v>
      </c>
      <c r="D102" s="128">
        <v>0.79025516334304224</v>
      </c>
      <c r="E102" s="72"/>
    </row>
    <row r="103" spans="2:5" x14ac:dyDescent="0.2">
      <c r="B103" s="69" t="s">
        <v>9</v>
      </c>
      <c r="C103" s="128">
        <v>0.729150655575587</v>
      </c>
      <c r="D103" s="128">
        <v>0.82734751850139709</v>
      </c>
      <c r="E103" s="72"/>
    </row>
    <row r="104" spans="2:5" x14ac:dyDescent="0.2">
      <c r="B104" s="69" t="s">
        <v>4</v>
      </c>
      <c r="C104" s="128">
        <v>0.63431147867676396</v>
      </c>
      <c r="D104" s="128">
        <v>0.75987741623305971</v>
      </c>
      <c r="E104" s="72"/>
    </row>
    <row r="105" spans="2:5" x14ac:dyDescent="0.2">
      <c r="B105" s="69" t="s">
        <v>10</v>
      </c>
      <c r="C105" s="128">
        <v>0.73108094391559164</v>
      </c>
      <c r="D105" s="128">
        <v>0.84157597805385631</v>
      </c>
      <c r="E105" s="72"/>
    </row>
    <row r="106" spans="2:5" x14ac:dyDescent="0.2">
      <c r="B106" s="69" t="s">
        <v>11</v>
      </c>
      <c r="C106" s="128">
        <v>0.62333659491193749</v>
      </c>
      <c r="D106" s="128">
        <v>0.73981369752968529</v>
      </c>
      <c r="E106" s="72"/>
    </row>
    <row r="107" spans="2:5" x14ac:dyDescent="0.2">
      <c r="B107" s="69" t="s">
        <v>12</v>
      </c>
      <c r="C107" s="128">
        <v>0.72687442655602619</v>
      </c>
      <c r="D107" s="128">
        <v>0.84537376851045143</v>
      </c>
      <c r="E107" s="72"/>
    </row>
    <row r="108" spans="2:5" x14ac:dyDescent="0.2">
      <c r="B108" s="69" t="s">
        <v>13</v>
      </c>
      <c r="C108" s="128">
        <v>0.6881165378905113</v>
      </c>
      <c r="D108" s="128">
        <v>0.77622088633903419</v>
      </c>
      <c r="E108" s="72"/>
    </row>
    <row r="109" spans="2:5" x14ac:dyDescent="0.2">
      <c r="B109" s="70" t="s">
        <v>0</v>
      </c>
      <c r="C109" s="129">
        <v>0.71692282223550374</v>
      </c>
      <c r="D109" s="129">
        <v>0.80535857115892906</v>
      </c>
      <c r="E109" s="72"/>
    </row>
    <row r="110" spans="2:5" x14ac:dyDescent="0.2">
      <c r="B110" s="71"/>
      <c r="C110" s="72"/>
      <c r="D110" s="72"/>
      <c r="E110" s="72"/>
    </row>
    <row r="111" spans="2:5" ht="15.75" x14ac:dyDescent="0.2">
      <c r="B111" s="30" t="s">
        <v>232</v>
      </c>
      <c r="C111" s="72"/>
      <c r="D111" s="72"/>
      <c r="E111" s="72"/>
    </row>
    <row r="112" spans="2:5" x14ac:dyDescent="0.2">
      <c r="B112" s="37" t="s">
        <v>157</v>
      </c>
      <c r="C112" s="79" t="s">
        <v>88</v>
      </c>
      <c r="D112" s="79" t="s">
        <v>30</v>
      </c>
      <c r="E112" s="72"/>
    </row>
    <row r="113" spans="2:12" x14ac:dyDescent="0.2">
      <c r="B113" s="69" t="s">
        <v>5</v>
      </c>
      <c r="C113" s="128">
        <v>0.73142044997986067</v>
      </c>
      <c r="D113" s="128">
        <v>0.79780530148957007</v>
      </c>
      <c r="E113" s="72"/>
    </row>
    <row r="114" spans="2:12" x14ac:dyDescent="0.2">
      <c r="B114" s="69" t="s">
        <v>6</v>
      </c>
      <c r="C114" s="128">
        <v>0.7261952790509959</v>
      </c>
      <c r="D114" s="128">
        <v>0.78992378030004828</v>
      </c>
      <c r="E114" s="72"/>
    </row>
    <row r="115" spans="2:12" x14ac:dyDescent="0.2">
      <c r="B115" s="69" t="s">
        <v>7</v>
      </c>
      <c r="C115" s="128">
        <v>0.7170919053789806</v>
      </c>
      <c r="D115" s="128">
        <v>0.73157756893012604</v>
      </c>
      <c r="E115" s="72"/>
    </row>
    <row r="116" spans="2:12" x14ac:dyDescent="0.2">
      <c r="B116" s="69" t="s">
        <v>8</v>
      </c>
      <c r="C116" s="128">
        <v>0.69157776747062472</v>
      </c>
      <c r="D116" s="128">
        <v>0.78548847330968641</v>
      </c>
      <c r="E116" s="72"/>
    </row>
    <row r="117" spans="2:12" x14ac:dyDescent="0.2">
      <c r="B117" s="69" t="s">
        <v>9</v>
      </c>
      <c r="C117" s="128">
        <v>0.75434825398109928</v>
      </c>
      <c r="D117" s="128">
        <v>0.82164361749055892</v>
      </c>
      <c r="E117" s="72"/>
    </row>
    <row r="118" spans="2:12" x14ac:dyDescent="0.2">
      <c r="B118" s="69" t="s">
        <v>4</v>
      </c>
      <c r="C118" s="128">
        <v>0.7684453227931487</v>
      </c>
      <c r="D118" s="128">
        <v>0.85903843110364875</v>
      </c>
      <c r="E118" s="72"/>
    </row>
    <row r="119" spans="2:12" x14ac:dyDescent="0.2">
      <c r="B119" s="69" t="s">
        <v>10</v>
      </c>
      <c r="C119" s="128">
        <v>0.80439551460911241</v>
      </c>
      <c r="D119" s="128">
        <v>0.88015014663373747</v>
      </c>
      <c r="E119" s="72"/>
    </row>
    <row r="120" spans="2:12" x14ac:dyDescent="0.2">
      <c r="B120" s="69" t="s">
        <v>11</v>
      </c>
      <c r="C120" s="128">
        <v>0.91977401129943492</v>
      </c>
      <c r="D120" s="128">
        <v>0.87770975779874549</v>
      </c>
      <c r="E120" s="72"/>
    </row>
    <row r="121" spans="2:12" x14ac:dyDescent="0.2">
      <c r="B121" s="69" t="s">
        <v>12</v>
      </c>
      <c r="C121" s="128">
        <v>0.76326885001948286</v>
      </c>
      <c r="D121" s="128">
        <v>0.85015549724374273</v>
      </c>
      <c r="E121" s="72"/>
    </row>
    <row r="122" spans="2:12" x14ac:dyDescent="0.2">
      <c r="B122" s="69" t="s">
        <v>13</v>
      </c>
      <c r="C122" s="128">
        <v>0.66739617746678814</v>
      </c>
      <c r="D122" s="128">
        <v>0.74481009231685069</v>
      </c>
      <c r="E122" s="72"/>
    </row>
    <row r="123" spans="2:12" x14ac:dyDescent="0.2">
      <c r="B123" s="70" t="s">
        <v>0</v>
      </c>
      <c r="C123" s="129">
        <v>0.72806959394251958</v>
      </c>
      <c r="D123" s="129">
        <v>0.80456385987412904</v>
      </c>
      <c r="E123" s="72"/>
    </row>
    <row r="125" spans="2:12" ht="15.75" x14ac:dyDescent="0.25">
      <c r="B125" s="30" t="s">
        <v>187</v>
      </c>
    </row>
    <row r="126" spans="2:12" x14ac:dyDescent="0.25">
      <c r="B126" s="37" t="s">
        <v>17</v>
      </c>
      <c r="C126" s="80">
        <v>2011</v>
      </c>
      <c r="D126" s="80">
        <v>2012</v>
      </c>
      <c r="E126" s="80">
        <v>2013</v>
      </c>
      <c r="F126" s="80">
        <v>2014</v>
      </c>
      <c r="G126" s="80">
        <v>2015</v>
      </c>
      <c r="H126" s="80">
        <v>2016</v>
      </c>
      <c r="I126" s="80">
        <v>2017</v>
      </c>
      <c r="J126" s="80">
        <v>2018</v>
      </c>
      <c r="K126" s="80">
        <v>2019</v>
      </c>
      <c r="L126" s="80" t="s">
        <v>0</v>
      </c>
    </row>
    <row r="127" spans="2:12" x14ac:dyDescent="0.2">
      <c r="B127" s="69" t="s">
        <v>1</v>
      </c>
      <c r="C127" s="128">
        <v>0.78368099892232568</v>
      </c>
      <c r="D127" s="128">
        <v>0.80234030102088161</v>
      </c>
      <c r="E127" s="128">
        <v>0.80435434966757013</v>
      </c>
      <c r="F127" s="128">
        <v>0.80816332127693391</v>
      </c>
      <c r="G127" s="128">
        <v>0.81882495178117243</v>
      </c>
      <c r="H127" s="128">
        <v>0.85777459074266094</v>
      </c>
      <c r="I127" s="128">
        <v>0.90960519246335703</v>
      </c>
      <c r="J127" s="128">
        <v>0.84597466153343703</v>
      </c>
      <c r="K127" s="128">
        <v>0.72806959394254944</v>
      </c>
      <c r="L127" s="128">
        <v>0.80461778688722885</v>
      </c>
    </row>
    <row r="128" spans="2:12" x14ac:dyDescent="0.2">
      <c r="B128" s="69" t="s">
        <v>2</v>
      </c>
      <c r="C128" s="128">
        <v>0.82081565236845877</v>
      </c>
      <c r="D128" s="128">
        <v>0.83685746178881482</v>
      </c>
      <c r="E128" s="128">
        <v>0.84162231507251295</v>
      </c>
      <c r="F128" s="128">
        <v>0.85215907921957657</v>
      </c>
      <c r="G128" s="128">
        <v>0.88175142801785633</v>
      </c>
      <c r="H128" s="128">
        <v>0.85830347816634778</v>
      </c>
      <c r="I128" s="128">
        <v>0.85477092705404345</v>
      </c>
      <c r="J128" s="128">
        <v>0.83717325190951597</v>
      </c>
      <c r="K128" s="128">
        <v>0.71692282223546266</v>
      </c>
      <c r="L128" s="128">
        <v>0.80572269540838359</v>
      </c>
    </row>
    <row r="129" spans="2:12" x14ac:dyDescent="0.2">
      <c r="B129" s="69" t="s">
        <v>3</v>
      </c>
      <c r="C129" s="128">
        <v>0.89673269235157305</v>
      </c>
      <c r="D129" s="128">
        <v>0.8988929382818942</v>
      </c>
      <c r="E129" s="128">
        <v>0.8923773203216997</v>
      </c>
      <c r="F129" s="128">
        <v>0.8778756592492768</v>
      </c>
      <c r="G129" s="128">
        <v>0.85152155960369047</v>
      </c>
      <c r="H129" s="128">
        <v>0.83195039324684572</v>
      </c>
      <c r="I129" s="128">
        <v>0.8233577426566383</v>
      </c>
      <c r="J129" s="128">
        <v>0.8056499106080921</v>
      </c>
      <c r="K129" s="128">
        <v>0.76253734189710654</v>
      </c>
      <c r="L129" s="128">
        <v>0.81879083814647513</v>
      </c>
    </row>
    <row r="130" spans="2:12" x14ac:dyDescent="0.2">
      <c r="B130" s="70" t="s">
        <v>0</v>
      </c>
      <c r="C130" s="129">
        <v>0.88371079841869671</v>
      </c>
      <c r="D130" s="129">
        <v>0.88954762146112354</v>
      </c>
      <c r="E130" s="129">
        <v>0.88454372108923329</v>
      </c>
      <c r="F130" s="129">
        <v>0.87298882328665828</v>
      </c>
      <c r="G130" s="129">
        <v>0.85649633639772538</v>
      </c>
      <c r="H130" s="129">
        <v>0.84004269533104148</v>
      </c>
      <c r="I130" s="129">
        <v>0.84543193766585367</v>
      </c>
      <c r="J130" s="129">
        <v>0.82434018949832244</v>
      </c>
      <c r="K130" s="129">
        <v>0.73916306169686352</v>
      </c>
      <c r="L130" s="129">
        <v>0.81277776576612593</v>
      </c>
    </row>
    <row r="132" spans="2:12" ht="15.75" x14ac:dyDescent="0.25">
      <c r="B132" s="30" t="s">
        <v>188</v>
      </c>
    </row>
    <row r="133" spans="2:12" x14ac:dyDescent="0.25">
      <c r="B133" s="37" t="s">
        <v>17</v>
      </c>
      <c r="C133" s="80">
        <v>2011</v>
      </c>
      <c r="D133" s="80">
        <v>2012</v>
      </c>
      <c r="E133" s="80">
        <v>2013</v>
      </c>
      <c r="F133" s="80">
        <v>2014</v>
      </c>
      <c r="G133" s="80">
        <v>2015</v>
      </c>
      <c r="H133" s="80">
        <v>2016</v>
      </c>
      <c r="I133" s="80">
        <v>2017</v>
      </c>
      <c r="J133" s="80">
        <v>2018</v>
      </c>
      <c r="K133" s="80">
        <v>2019</v>
      </c>
      <c r="L133" s="80" t="s">
        <v>0</v>
      </c>
    </row>
    <row r="134" spans="2:12" x14ac:dyDescent="0.2">
      <c r="B134" s="69" t="s">
        <v>1</v>
      </c>
      <c r="C134" s="128">
        <v>0.78368099892232568</v>
      </c>
      <c r="D134" s="128">
        <v>0.80234030102088161</v>
      </c>
      <c r="E134" s="128">
        <v>0.80435434966757013</v>
      </c>
      <c r="F134" s="128">
        <v>0.80816332127693391</v>
      </c>
      <c r="G134" s="128">
        <v>0.81882495178117243</v>
      </c>
      <c r="H134" s="128">
        <v>0.85777459074266094</v>
      </c>
      <c r="I134" s="128">
        <v>0.90960519246335703</v>
      </c>
      <c r="J134" s="128">
        <v>0.84596150356324273</v>
      </c>
      <c r="K134" s="128">
        <v>0.72901802507981495</v>
      </c>
      <c r="L134" s="128">
        <v>0.805498101268738</v>
      </c>
    </row>
    <row r="135" spans="2:12" x14ac:dyDescent="0.2">
      <c r="B135" s="69" t="s">
        <v>70</v>
      </c>
      <c r="C135" s="128"/>
      <c r="D135" s="128"/>
      <c r="E135" s="128"/>
      <c r="F135" s="128"/>
      <c r="G135" s="128"/>
      <c r="H135" s="128"/>
      <c r="I135" s="128"/>
      <c r="J135" s="128">
        <v>0.84987445993315447</v>
      </c>
      <c r="K135" s="128">
        <v>0.66488305163694417</v>
      </c>
      <c r="L135" s="128">
        <v>0.69033065024159346</v>
      </c>
    </row>
    <row r="136" spans="2:12" x14ac:dyDescent="0.2">
      <c r="B136" s="69" t="s">
        <v>2</v>
      </c>
      <c r="C136" s="128">
        <v>0.82081565236845877</v>
      </c>
      <c r="D136" s="128">
        <v>0.83685746178881482</v>
      </c>
      <c r="E136" s="128">
        <v>0.84162231507251295</v>
      </c>
      <c r="F136" s="128">
        <v>0.85215907921957657</v>
      </c>
      <c r="G136" s="128">
        <v>0.88175142801785633</v>
      </c>
      <c r="H136" s="128">
        <v>0.85830347816634778</v>
      </c>
      <c r="I136" s="128">
        <v>0.85477092705404345</v>
      </c>
      <c r="J136" s="128">
        <v>0.83717325190951597</v>
      </c>
      <c r="K136" s="128">
        <v>0.71692282223546266</v>
      </c>
      <c r="L136" s="128">
        <v>0.80572269540838359</v>
      </c>
    </row>
    <row r="137" spans="2:12" x14ac:dyDescent="0.2">
      <c r="B137" s="69" t="s">
        <v>24</v>
      </c>
      <c r="C137" s="128">
        <v>0.9233189285666431</v>
      </c>
      <c r="D137" s="128">
        <v>0.92488751972316086</v>
      </c>
      <c r="E137" s="128">
        <v>0.91026221470636781</v>
      </c>
      <c r="F137" s="128">
        <v>0.89143726955087654</v>
      </c>
      <c r="G137" s="128">
        <v>0.86605371865134284</v>
      </c>
      <c r="H137" s="128">
        <v>0.83835342695275406</v>
      </c>
      <c r="I137" s="128">
        <v>0.83108424819948223</v>
      </c>
      <c r="J137" s="128">
        <v>0.80356436444225599</v>
      </c>
      <c r="K137" s="128">
        <v>0.75811814856533633</v>
      </c>
      <c r="L137" s="128">
        <v>0.82291034565811849</v>
      </c>
    </row>
    <row r="138" spans="2:12" x14ac:dyDescent="0.2">
      <c r="B138" s="69" t="s">
        <v>25</v>
      </c>
      <c r="C138" s="128">
        <v>0.91615700472728234</v>
      </c>
      <c r="D138" s="128">
        <v>0.90895658982722938</v>
      </c>
      <c r="E138" s="128">
        <v>0.90037415671043108</v>
      </c>
      <c r="F138" s="128">
        <v>0.87553054296157773</v>
      </c>
      <c r="G138" s="128">
        <v>0.83774388703703817</v>
      </c>
      <c r="H138" s="128">
        <v>0.81029744845989293</v>
      </c>
      <c r="I138" s="128">
        <v>0.79522602110251239</v>
      </c>
      <c r="J138" s="128">
        <v>0.77692987540932079</v>
      </c>
      <c r="K138" s="128">
        <v>0.74494807249310513</v>
      </c>
      <c r="L138" s="128">
        <v>0.8000413089287316</v>
      </c>
    </row>
    <row r="139" spans="2:12" x14ac:dyDescent="0.2">
      <c r="B139" s="69" t="s">
        <v>21</v>
      </c>
      <c r="C139" s="128">
        <v>0.87215625235759253</v>
      </c>
      <c r="D139" s="128">
        <v>0.8769824464367344</v>
      </c>
      <c r="E139" s="128">
        <v>0.87524244770430693</v>
      </c>
      <c r="F139" s="128">
        <v>0.86989482779668881</v>
      </c>
      <c r="G139" s="128">
        <v>0.851034212104677</v>
      </c>
      <c r="H139" s="128">
        <v>0.83990005410250823</v>
      </c>
      <c r="I139" s="128">
        <v>0.83397265202324333</v>
      </c>
      <c r="J139" s="128">
        <v>0.82356043432660886</v>
      </c>
      <c r="K139" s="128">
        <v>0.77625314282009361</v>
      </c>
      <c r="L139" s="128">
        <v>0.82701554301354097</v>
      </c>
    </row>
    <row r="140" spans="2:12" x14ac:dyDescent="0.2">
      <c r="B140" s="70" t="s">
        <v>0</v>
      </c>
      <c r="C140" s="129">
        <v>0.88371079841869649</v>
      </c>
      <c r="D140" s="129">
        <v>0.88954762146111765</v>
      </c>
      <c r="E140" s="129">
        <v>0.88454372108922896</v>
      </c>
      <c r="F140" s="129">
        <v>0.87298882328665017</v>
      </c>
      <c r="G140" s="129">
        <v>0.85649633639771794</v>
      </c>
      <c r="H140" s="129">
        <v>0.84004269533105713</v>
      </c>
      <c r="I140" s="129">
        <v>0.84543193766577218</v>
      </c>
      <c r="J140" s="129">
        <v>0.82434018949832344</v>
      </c>
      <c r="K140" s="129">
        <v>0.73916306169686019</v>
      </c>
      <c r="L140" s="129">
        <v>0.81277776576605776</v>
      </c>
    </row>
    <row r="142" spans="2:12" ht="15.75" x14ac:dyDescent="0.25">
      <c r="B142" s="30" t="s">
        <v>162</v>
      </c>
    </row>
    <row r="143" spans="2:12" x14ac:dyDescent="0.25">
      <c r="B143" s="37" t="s">
        <v>17</v>
      </c>
      <c r="C143" s="80">
        <v>2011</v>
      </c>
      <c r="D143" s="80">
        <v>2012</v>
      </c>
      <c r="E143" s="80">
        <v>2013</v>
      </c>
      <c r="F143" s="80">
        <v>2014</v>
      </c>
      <c r="G143" s="80">
        <v>2015</v>
      </c>
      <c r="H143" s="80">
        <v>2016</v>
      </c>
      <c r="I143" s="80">
        <v>2017</v>
      </c>
      <c r="J143" s="80">
        <v>2018</v>
      </c>
      <c r="K143" s="80">
        <v>2019</v>
      </c>
      <c r="L143" s="80" t="s">
        <v>0</v>
      </c>
    </row>
    <row r="144" spans="2:12" x14ac:dyDescent="0.2">
      <c r="B144" s="69" t="s">
        <v>27</v>
      </c>
      <c r="C144" s="128">
        <v>0.87526387905500425</v>
      </c>
      <c r="D144" s="128">
        <v>0.88143676010836636</v>
      </c>
      <c r="E144" s="128">
        <v>0.8784971027056927</v>
      </c>
      <c r="F144" s="128">
        <v>0.86015040860380854</v>
      </c>
      <c r="G144" s="128">
        <v>0.83836350178021379</v>
      </c>
      <c r="H144" s="128">
        <v>0.81688821792028965</v>
      </c>
      <c r="I144" s="128">
        <v>0.81244620400884537</v>
      </c>
      <c r="J144" s="128">
        <v>0.79300222889316219</v>
      </c>
      <c r="K144" s="128">
        <v>0.70565965544950249</v>
      </c>
      <c r="L144" s="128">
        <v>0.7843589088299675</v>
      </c>
    </row>
    <row r="145" spans="2:12" x14ac:dyDescent="0.2">
      <c r="B145" s="69" t="s">
        <v>28</v>
      </c>
      <c r="C145" s="128">
        <v>0.89435085776904566</v>
      </c>
      <c r="D145" s="128">
        <v>0.8981467328022078</v>
      </c>
      <c r="E145" s="128">
        <v>0.89092674260665539</v>
      </c>
      <c r="F145" s="128">
        <v>0.88548059811883428</v>
      </c>
      <c r="G145" s="128">
        <v>0.87215226125007383</v>
      </c>
      <c r="H145" s="128">
        <v>0.86045226004602182</v>
      </c>
      <c r="I145" s="128">
        <v>0.87278577876063279</v>
      </c>
      <c r="J145" s="128">
        <v>0.85120991608436958</v>
      </c>
      <c r="K145" s="128">
        <v>0.76980566932521743</v>
      </c>
      <c r="L145" s="128">
        <v>0.83794862310625007</v>
      </c>
    </row>
    <row r="146" spans="2:12" x14ac:dyDescent="0.2">
      <c r="B146" s="70" t="s">
        <v>0</v>
      </c>
      <c r="C146" s="129">
        <v>0.88371079841869271</v>
      </c>
      <c r="D146" s="129">
        <v>0.88954762146112254</v>
      </c>
      <c r="E146" s="129">
        <v>0.8845437210892324</v>
      </c>
      <c r="F146" s="129">
        <v>0.87298882328665506</v>
      </c>
      <c r="G146" s="129">
        <v>0.85649633639771405</v>
      </c>
      <c r="H146" s="129">
        <v>0.84004269533103471</v>
      </c>
      <c r="I146" s="129">
        <v>0.84543193766587577</v>
      </c>
      <c r="J146" s="129">
        <v>0.82434018949836685</v>
      </c>
      <c r="K146" s="129">
        <v>0.73916306169683377</v>
      </c>
      <c r="L146" s="129">
        <v>0.81277776576617078</v>
      </c>
    </row>
    <row r="147" spans="2:12" x14ac:dyDescent="0.25">
      <c r="B147" s="78" t="s">
        <v>31</v>
      </c>
      <c r="C147" s="130">
        <f>+C145-C144</f>
        <v>1.9086978714041414E-2</v>
      </c>
      <c r="D147" s="130">
        <f t="shared" ref="D147:I147" si="5">+D145-D144</f>
        <v>1.6709972693841446E-2</v>
      </c>
      <c r="E147" s="130">
        <f t="shared" si="5"/>
        <v>1.2429639900962686E-2</v>
      </c>
      <c r="F147" s="130">
        <f t="shared" si="5"/>
        <v>2.5330189515025747E-2</v>
      </c>
      <c r="G147" s="130">
        <f t="shared" si="5"/>
        <v>3.3788759469860041E-2</v>
      </c>
      <c r="H147" s="130">
        <f t="shared" si="5"/>
        <v>4.3564042125732172E-2</v>
      </c>
      <c r="I147" s="130">
        <f t="shared" si="5"/>
        <v>6.0339574751787417E-2</v>
      </c>
      <c r="J147" s="130">
        <f t="shared" ref="J147:K147" si="6">+J145-J144</f>
        <v>5.8207687191207391E-2</v>
      </c>
      <c r="K147" s="130">
        <f t="shared" si="6"/>
        <v>6.4146013875714947E-2</v>
      </c>
      <c r="L147" s="130">
        <f>+L145-L144</f>
        <v>5.3589714276282563E-2</v>
      </c>
    </row>
    <row r="148" spans="2:12" x14ac:dyDescent="0.25">
      <c r="B148" s="81"/>
      <c r="C148" s="82"/>
      <c r="D148" s="82"/>
      <c r="E148" s="82"/>
      <c r="F148" s="82"/>
      <c r="G148" s="82"/>
      <c r="H148" s="82"/>
      <c r="I148" s="82"/>
      <c r="J148" s="82"/>
    </row>
    <row r="149" spans="2:12" ht="15.75" x14ac:dyDescent="0.25">
      <c r="B149" s="30" t="s">
        <v>189</v>
      </c>
      <c r="C149" s="82"/>
      <c r="D149" s="82"/>
      <c r="E149" s="82"/>
      <c r="F149" s="82"/>
      <c r="G149" s="82"/>
      <c r="H149" s="82"/>
      <c r="I149" s="82"/>
      <c r="J149" s="82"/>
    </row>
    <row r="150" spans="2:12" x14ac:dyDescent="0.25">
      <c r="B150" s="37" t="s">
        <v>167</v>
      </c>
      <c r="C150" s="80" t="s">
        <v>71</v>
      </c>
      <c r="D150" s="80" t="s">
        <v>30</v>
      </c>
      <c r="E150" s="82"/>
      <c r="F150" s="82"/>
      <c r="G150" s="82"/>
      <c r="H150" s="82"/>
      <c r="I150" s="82"/>
      <c r="J150" s="82"/>
    </row>
    <row r="151" spans="2:12" x14ac:dyDescent="0.25">
      <c r="B151" s="83" t="s">
        <v>40</v>
      </c>
      <c r="C151" s="121">
        <v>0.86104553203609757</v>
      </c>
      <c r="D151" s="121">
        <v>0.91720203300193548</v>
      </c>
      <c r="E151" s="82"/>
      <c r="F151" s="82"/>
      <c r="G151" s="82"/>
      <c r="H151" s="82"/>
      <c r="I151" s="82"/>
      <c r="J151" s="82"/>
    </row>
    <row r="152" spans="2:12" x14ac:dyDescent="0.25">
      <c r="B152" s="83" t="s">
        <v>39</v>
      </c>
      <c r="C152" s="121">
        <v>0.85823509823509836</v>
      </c>
      <c r="D152" s="121">
        <v>0.90728677404052815</v>
      </c>
      <c r="E152" s="82"/>
      <c r="F152" s="82"/>
      <c r="G152" s="82"/>
      <c r="H152" s="82"/>
      <c r="I152" s="82"/>
      <c r="J152" s="82"/>
    </row>
    <row r="153" spans="2:12" x14ac:dyDescent="0.25">
      <c r="B153" s="83" t="s">
        <v>44</v>
      </c>
      <c r="C153" s="121">
        <v>0.84052561187591024</v>
      </c>
      <c r="D153" s="121">
        <v>0.89963806112899114</v>
      </c>
      <c r="E153" s="82"/>
      <c r="F153" s="82"/>
      <c r="G153" s="82"/>
      <c r="H153" s="82"/>
      <c r="I153" s="82"/>
      <c r="J153" s="82"/>
    </row>
    <row r="154" spans="2:12" x14ac:dyDescent="0.25">
      <c r="B154" s="83" t="s">
        <v>46</v>
      </c>
      <c r="C154" s="121">
        <v>0.90983524468361543</v>
      </c>
      <c r="D154" s="121">
        <v>0.89570333178833061</v>
      </c>
      <c r="E154" s="82"/>
      <c r="F154" s="82"/>
      <c r="G154" s="82"/>
      <c r="H154" s="82"/>
      <c r="I154" s="82"/>
      <c r="J154" s="82"/>
    </row>
    <row r="155" spans="2:12" x14ac:dyDescent="0.25">
      <c r="B155" s="83" t="s">
        <v>42</v>
      </c>
      <c r="C155" s="121">
        <v>0.81263013196481015</v>
      </c>
      <c r="D155" s="121">
        <v>0.88146543989714665</v>
      </c>
      <c r="E155" s="82"/>
      <c r="F155" s="82"/>
      <c r="G155" s="82"/>
      <c r="H155" s="82"/>
      <c r="I155" s="82"/>
      <c r="J155" s="82"/>
    </row>
    <row r="156" spans="2:12" x14ac:dyDescent="0.25">
      <c r="B156" s="83" t="s">
        <v>41</v>
      </c>
      <c r="C156" s="121">
        <v>0.82139740001620642</v>
      </c>
      <c r="D156" s="121">
        <v>0.87400531535176684</v>
      </c>
      <c r="E156" s="82"/>
      <c r="F156" s="82"/>
      <c r="G156" s="82"/>
      <c r="H156" s="82"/>
      <c r="I156" s="82"/>
      <c r="J156" s="82"/>
    </row>
    <row r="157" spans="2:12" x14ac:dyDescent="0.25">
      <c r="B157" s="83" t="s">
        <v>94</v>
      </c>
      <c r="C157" s="121">
        <v>0.82766849562017852</v>
      </c>
      <c r="D157" s="121">
        <v>0.87223204858755965</v>
      </c>
      <c r="E157" s="82"/>
      <c r="F157" s="82"/>
      <c r="G157" s="82"/>
      <c r="H157" s="82"/>
      <c r="I157" s="82"/>
      <c r="J157" s="82"/>
    </row>
    <row r="158" spans="2:12" x14ac:dyDescent="0.25">
      <c r="B158" s="83" t="s">
        <v>75</v>
      </c>
      <c r="C158" s="121">
        <v>0.80841809330110292</v>
      </c>
      <c r="D158" s="121">
        <v>0.87184157624004188</v>
      </c>
      <c r="E158" s="82"/>
      <c r="F158" s="82"/>
      <c r="G158" s="82"/>
      <c r="H158" s="82"/>
      <c r="I158" s="82"/>
      <c r="J158" s="82"/>
    </row>
    <row r="159" spans="2:12" x14ac:dyDescent="0.25">
      <c r="B159" s="83" t="s">
        <v>50</v>
      </c>
      <c r="C159" s="121">
        <v>0.83522893532697984</v>
      </c>
      <c r="D159" s="121">
        <v>0.86635547499154486</v>
      </c>
      <c r="E159" s="82"/>
      <c r="F159" s="82"/>
      <c r="G159" s="82"/>
      <c r="H159" s="82"/>
      <c r="I159" s="82"/>
      <c r="J159" s="82"/>
    </row>
    <row r="160" spans="2:12" x14ac:dyDescent="0.25">
      <c r="B160" s="83" t="s">
        <v>47</v>
      </c>
      <c r="C160" s="84">
        <v>0.87725021203817466</v>
      </c>
      <c r="D160" s="84">
        <v>0.86458584298438468</v>
      </c>
      <c r="E160" s="82"/>
      <c r="F160" s="82"/>
      <c r="G160" s="82"/>
      <c r="H160" s="82"/>
      <c r="I160" s="82"/>
      <c r="J160" s="82"/>
    </row>
    <row r="161" spans="2:10" x14ac:dyDescent="0.25">
      <c r="B161" s="107"/>
      <c r="C161" s="108"/>
      <c r="D161" s="108"/>
      <c r="E161" s="82"/>
      <c r="F161" s="82"/>
      <c r="G161" s="82"/>
      <c r="H161" s="82"/>
      <c r="I161" s="82"/>
      <c r="J161" s="82"/>
    </row>
    <row r="162" spans="2:10" ht="15.75" x14ac:dyDescent="0.25">
      <c r="B162" s="30" t="s">
        <v>190</v>
      </c>
      <c r="C162" s="82"/>
      <c r="D162" s="82"/>
      <c r="E162" s="82"/>
      <c r="F162" s="82"/>
      <c r="G162" s="82"/>
      <c r="H162" s="82"/>
      <c r="I162" s="82"/>
      <c r="J162" s="82"/>
    </row>
    <row r="163" spans="2:10" x14ac:dyDescent="0.25">
      <c r="B163" s="37" t="s">
        <v>167</v>
      </c>
      <c r="C163" s="80" t="s">
        <v>71</v>
      </c>
      <c r="D163" s="80" t="s">
        <v>30</v>
      </c>
      <c r="E163" s="82"/>
      <c r="F163" s="82"/>
      <c r="G163" s="82"/>
      <c r="H163" s="82"/>
      <c r="I163" s="82"/>
      <c r="J163" s="82"/>
    </row>
    <row r="164" spans="2:10" x14ac:dyDescent="0.25">
      <c r="B164" s="83" t="s">
        <v>109</v>
      </c>
      <c r="C164" s="121">
        <v>0.71582368962855392</v>
      </c>
      <c r="D164" s="121">
        <v>0.75506370262595068</v>
      </c>
      <c r="E164" s="82"/>
      <c r="F164" s="82"/>
      <c r="G164" s="82"/>
      <c r="H164" s="82"/>
      <c r="I164" s="82"/>
      <c r="J164" s="82"/>
    </row>
    <row r="165" spans="2:10" x14ac:dyDescent="0.25">
      <c r="B165" s="83" t="s">
        <v>110</v>
      </c>
      <c r="C165" s="121">
        <v>0.67650890423937837</v>
      </c>
      <c r="D165" s="121">
        <v>0.7539464627354594</v>
      </c>
      <c r="E165" s="82"/>
      <c r="F165" s="82"/>
      <c r="G165" s="82"/>
      <c r="H165" s="82"/>
      <c r="I165" s="82"/>
      <c r="J165" s="82"/>
    </row>
    <row r="166" spans="2:10" x14ac:dyDescent="0.25">
      <c r="B166" s="83" t="s">
        <v>128</v>
      </c>
      <c r="C166" s="121">
        <v>0.69636994544956976</v>
      </c>
      <c r="D166" s="121">
        <v>0.74750394038274837</v>
      </c>
      <c r="E166" s="82"/>
      <c r="F166" s="82"/>
      <c r="G166" s="82"/>
      <c r="H166" s="82"/>
      <c r="I166" s="82"/>
      <c r="J166" s="82"/>
    </row>
    <row r="167" spans="2:10" x14ac:dyDescent="0.25">
      <c r="B167" s="83" t="s">
        <v>129</v>
      </c>
      <c r="C167" s="121">
        <v>0.66002670899120597</v>
      </c>
      <c r="D167" s="121">
        <v>0.74471180342299115</v>
      </c>
      <c r="E167" s="82"/>
      <c r="F167" s="82"/>
      <c r="G167" s="82"/>
      <c r="H167" s="82"/>
      <c r="I167" s="82"/>
      <c r="J167" s="82"/>
    </row>
    <row r="168" spans="2:10" x14ac:dyDescent="0.25">
      <c r="B168" s="83" t="s">
        <v>113</v>
      </c>
      <c r="C168" s="121">
        <v>0.61678833685875911</v>
      </c>
      <c r="D168" s="121">
        <v>0.74234038292858928</v>
      </c>
      <c r="E168" s="82"/>
      <c r="F168" s="82"/>
      <c r="G168" s="82"/>
      <c r="H168" s="82"/>
      <c r="I168" s="82"/>
      <c r="J168" s="82"/>
    </row>
    <row r="169" spans="2:10" x14ac:dyDescent="0.25">
      <c r="B169" s="83" t="s">
        <v>104</v>
      </c>
      <c r="C169" s="121">
        <v>0.67838406537549867</v>
      </c>
      <c r="D169" s="121">
        <v>0.73997900036482267</v>
      </c>
      <c r="E169" s="82"/>
      <c r="F169" s="82"/>
      <c r="G169" s="82"/>
      <c r="H169" s="82"/>
      <c r="I169" s="82"/>
      <c r="J169" s="82"/>
    </row>
    <row r="170" spans="2:10" x14ac:dyDescent="0.25">
      <c r="B170" s="83" t="s">
        <v>107</v>
      </c>
      <c r="C170" s="121">
        <v>0.63536216221434771</v>
      </c>
      <c r="D170" s="121">
        <v>0.73328317914078522</v>
      </c>
      <c r="E170" s="82"/>
      <c r="F170" s="82"/>
      <c r="G170" s="82"/>
      <c r="H170" s="82"/>
      <c r="I170" s="82"/>
      <c r="J170" s="82"/>
    </row>
    <row r="171" spans="2:10" x14ac:dyDescent="0.25">
      <c r="B171" s="83" t="s">
        <v>112</v>
      </c>
      <c r="C171" s="121">
        <v>0.68551499665086879</v>
      </c>
      <c r="D171" s="121">
        <v>0.72971451676688015</v>
      </c>
      <c r="E171" s="82"/>
      <c r="F171" s="82"/>
      <c r="G171" s="82"/>
      <c r="H171" s="82"/>
      <c r="I171" s="82"/>
      <c r="J171" s="82"/>
    </row>
    <row r="172" spans="2:10" x14ac:dyDescent="0.25">
      <c r="B172" s="83" t="s">
        <v>130</v>
      </c>
      <c r="C172" s="121">
        <v>0.68263863552896498</v>
      </c>
      <c r="D172" s="121">
        <v>0.72833462768183233</v>
      </c>
      <c r="E172" s="82"/>
      <c r="F172" s="82"/>
      <c r="G172" s="82"/>
      <c r="H172" s="82"/>
      <c r="I172" s="82"/>
      <c r="J172" s="82"/>
    </row>
    <row r="173" spans="2:10" x14ac:dyDescent="0.25">
      <c r="B173" s="83" t="s">
        <v>108</v>
      </c>
      <c r="C173" s="121">
        <v>0.668396438554544</v>
      </c>
      <c r="D173" s="121">
        <v>0.71261494470834774</v>
      </c>
      <c r="E173" s="82"/>
      <c r="F173" s="82"/>
      <c r="G173" s="82"/>
      <c r="H173" s="82"/>
      <c r="I173" s="82"/>
      <c r="J173" s="82"/>
    </row>
    <row r="174" spans="2:10" x14ac:dyDescent="0.25">
      <c r="B174" s="107"/>
      <c r="C174" s="108"/>
      <c r="D174" s="108"/>
      <c r="E174" s="82"/>
      <c r="F174" s="82"/>
      <c r="G174" s="82"/>
      <c r="H174" s="82"/>
      <c r="I174" s="82"/>
      <c r="J174" s="82"/>
    </row>
    <row r="175" spans="2:10" ht="15.75" x14ac:dyDescent="0.25">
      <c r="B175" s="30" t="s">
        <v>191</v>
      </c>
      <c r="C175" s="82"/>
      <c r="D175" s="82"/>
      <c r="E175" s="82"/>
      <c r="F175" s="82"/>
      <c r="G175" s="82"/>
      <c r="H175" s="82"/>
      <c r="I175" s="82"/>
      <c r="J175" s="82"/>
    </row>
    <row r="176" spans="2:10" x14ac:dyDescent="0.25">
      <c r="B176" s="37" t="s">
        <v>167</v>
      </c>
      <c r="C176" s="80" t="s">
        <v>71</v>
      </c>
      <c r="D176" s="80" t="s">
        <v>30</v>
      </c>
      <c r="E176" s="82"/>
      <c r="F176" s="82"/>
      <c r="G176" s="82"/>
      <c r="H176" s="82"/>
      <c r="I176" s="82"/>
      <c r="J176" s="82"/>
    </row>
    <row r="177" spans="2:10" x14ac:dyDescent="0.25">
      <c r="B177" s="83" t="s">
        <v>72</v>
      </c>
      <c r="C177" s="121">
        <v>0.883915073365941</v>
      </c>
      <c r="D177" s="121">
        <v>0.88620312813694324</v>
      </c>
      <c r="E177" s="82"/>
      <c r="F177" s="82"/>
      <c r="G177" s="82"/>
      <c r="H177" s="82"/>
      <c r="I177" s="82"/>
      <c r="J177" s="82"/>
    </row>
    <row r="178" spans="2:10" x14ac:dyDescent="0.25">
      <c r="B178" s="83" t="s">
        <v>54</v>
      </c>
      <c r="C178" s="121">
        <v>0.74622901398201447</v>
      </c>
      <c r="D178" s="121">
        <v>0.86276473976838652</v>
      </c>
      <c r="E178" s="82"/>
      <c r="F178" s="82"/>
      <c r="G178" s="82"/>
      <c r="H178" s="82"/>
      <c r="I178" s="82"/>
      <c r="J178" s="82"/>
    </row>
    <row r="179" spans="2:10" x14ac:dyDescent="0.25">
      <c r="B179" s="83" t="s">
        <v>58</v>
      </c>
      <c r="C179" s="121">
        <v>0.82440700065192352</v>
      </c>
      <c r="D179" s="121">
        <v>0.8596196553351696</v>
      </c>
      <c r="E179" s="82"/>
      <c r="F179" s="82"/>
      <c r="G179" s="82"/>
      <c r="H179" s="82"/>
      <c r="I179" s="82"/>
      <c r="J179" s="82"/>
    </row>
    <row r="180" spans="2:10" x14ac:dyDescent="0.25">
      <c r="B180" s="83" t="s">
        <v>91</v>
      </c>
      <c r="C180" s="121">
        <v>0.83897692845490512</v>
      </c>
      <c r="D180" s="121">
        <v>0.85642915383799634</v>
      </c>
      <c r="E180" s="82"/>
      <c r="F180" s="82"/>
      <c r="G180" s="82"/>
      <c r="H180" s="82"/>
      <c r="I180" s="82"/>
      <c r="J180" s="82"/>
    </row>
    <row r="181" spans="2:10" x14ac:dyDescent="0.25">
      <c r="B181" s="83" t="s">
        <v>39</v>
      </c>
      <c r="C181" s="121">
        <v>0.75394105529573741</v>
      </c>
      <c r="D181" s="121">
        <v>0.85505225952902664</v>
      </c>
      <c r="E181" s="82"/>
      <c r="F181" s="82"/>
      <c r="G181" s="82"/>
      <c r="H181" s="82"/>
      <c r="I181" s="82"/>
      <c r="J181" s="82"/>
    </row>
    <row r="182" spans="2:10" x14ac:dyDescent="0.25">
      <c r="B182" s="83" t="s">
        <v>45</v>
      </c>
      <c r="C182" s="121">
        <v>0.76462630140173449</v>
      </c>
      <c r="D182" s="121">
        <v>0.85188569890841492</v>
      </c>
      <c r="E182" s="82"/>
      <c r="F182" s="82"/>
      <c r="G182" s="82"/>
      <c r="H182" s="82"/>
      <c r="I182" s="82"/>
      <c r="J182" s="82"/>
    </row>
    <row r="183" spans="2:10" x14ac:dyDescent="0.25">
      <c r="B183" s="83" t="s">
        <v>42</v>
      </c>
      <c r="C183" s="121">
        <v>0.69476819476819573</v>
      </c>
      <c r="D183" s="121">
        <v>0.84784363715533173</v>
      </c>
      <c r="E183" s="82"/>
      <c r="F183" s="82"/>
      <c r="G183" s="82"/>
      <c r="H183" s="82"/>
      <c r="I183" s="82"/>
      <c r="J183" s="82"/>
    </row>
    <row r="184" spans="2:10" x14ac:dyDescent="0.25">
      <c r="B184" s="83" t="s">
        <v>56</v>
      </c>
      <c r="C184" s="121">
        <v>0.71980136121859695</v>
      </c>
      <c r="D184" s="121">
        <v>0.84520125371492916</v>
      </c>
      <c r="E184" s="82"/>
      <c r="F184" s="82"/>
      <c r="G184" s="82"/>
      <c r="H184" s="82"/>
      <c r="I184" s="82"/>
      <c r="J184" s="82"/>
    </row>
    <row r="185" spans="2:10" x14ac:dyDescent="0.25">
      <c r="B185" s="83" t="s">
        <v>95</v>
      </c>
      <c r="C185" s="121">
        <v>0.70051653834469563</v>
      </c>
      <c r="D185" s="121">
        <v>0.84505206081351714</v>
      </c>
      <c r="E185" s="82"/>
      <c r="F185" s="82"/>
      <c r="G185" s="82"/>
      <c r="H185" s="82"/>
      <c r="I185" s="82"/>
      <c r="J185" s="82"/>
    </row>
    <row r="186" spans="2:10" x14ac:dyDescent="0.25">
      <c r="B186" s="83" t="s">
        <v>89</v>
      </c>
      <c r="C186" s="121">
        <v>0.71826809015421134</v>
      </c>
      <c r="D186" s="121">
        <v>0.84493589511972234</v>
      </c>
      <c r="E186" s="82"/>
      <c r="F186" s="82"/>
      <c r="G186" s="82"/>
      <c r="H186" s="82"/>
      <c r="I186" s="82"/>
      <c r="J186" s="82"/>
    </row>
    <row r="187" spans="2:10" x14ac:dyDescent="0.25">
      <c r="B187" s="81"/>
      <c r="C187" s="82"/>
      <c r="D187" s="82"/>
      <c r="E187" s="82"/>
      <c r="F187" s="82"/>
      <c r="G187" s="82"/>
      <c r="H187" s="82"/>
      <c r="I187" s="82"/>
      <c r="J187" s="82"/>
    </row>
    <row r="188" spans="2:10" ht="15.75" x14ac:dyDescent="0.25">
      <c r="B188" s="30" t="s">
        <v>192</v>
      </c>
      <c r="C188" s="82"/>
      <c r="D188" s="82"/>
      <c r="E188" s="82"/>
      <c r="F188" s="82"/>
      <c r="G188" s="82"/>
      <c r="H188" s="82"/>
      <c r="I188" s="82"/>
      <c r="J188" s="82"/>
    </row>
    <row r="189" spans="2:10" x14ac:dyDescent="0.25">
      <c r="B189" s="37" t="s">
        <v>167</v>
      </c>
      <c r="C189" s="80" t="s">
        <v>71</v>
      </c>
      <c r="D189" s="80" t="s">
        <v>30</v>
      </c>
      <c r="E189" s="82"/>
      <c r="F189" s="82"/>
      <c r="G189" s="82"/>
      <c r="H189" s="82"/>
      <c r="I189" s="82"/>
      <c r="J189" s="82"/>
    </row>
    <row r="190" spans="2:10" x14ac:dyDescent="0.25">
      <c r="B190" s="83" t="s">
        <v>117</v>
      </c>
      <c r="C190" s="121">
        <v>0.63142212530173347</v>
      </c>
      <c r="D190" s="121">
        <v>0.75694000903962166</v>
      </c>
      <c r="E190" s="82"/>
      <c r="F190" s="82"/>
      <c r="G190" s="82"/>
      <c r="H190" s="82"/>
      <c r="I190" s="82"/>
      <c r="J190" s="82"/>
    </row>
    <row r="191" spans="2:10" x14ac:dyDescent="0.25">
      <c r="B191" s="83" t="s">
        <v>119</v>
      </c>
      <c r="C191" s="121">
        <v>0.61280255420105467</v>
      </c>
      <c r="D191" s="121">
        <v>0.75314048235116171</v>
      </c>
      <c r="E191" s="82"/>
      <c r="F191" s="82"/>
      <c r="G191" s="82"/>
      <c r="H191" s="82"/>
      <c r="I191" s="82"/>
      <c r="J191" s="82"/>
    </row>
    <row r="192" spans="2:10" x14ac:dyDescent="0.25">
      <c r="B192" s="83" t="s">
        <v>131</v>
      </c>
      <c r="C192" s="121">
        <v>0.68518535256834423</v>
      </c>
      <c r="D192" s="121">
        <v>0.75299149307866065</v>
      </c>
      <c r="E192" s="82"/>
      <c r="F192" s="82"/>
      <c r="G192" s="82"/>
      <c r="H192" s="82"/>
      <c r="I192" s="82"/>
      <c r="J192" s="82"/>
    </row>
    <row r="193" spans="2:10" x14ac:dyDescent="0.25">
      <c r="B193" s="83" t="s">
        <v>132</v>
      </c>
      <c r="C193" s="121">
        <v>0.68928186619601939</v>
      </c>
      <c r="D193" s="121">
        <v>0.74901236935730586</v>
      </c>
      <c r="E193" s="82"/>
      <c r="F193" s="82"/>
      <c r="G193" s="82"/>
      <c r="H193" s="82"/>
      <c r="I193" s="82"/>
      <c r="J193" s="82"/>
    </row>
    <row r="194" spans="2:10" x14ac:dyDescent="0.25">
      <c r="B194" s="83" t="s">
        <v>133</v>
      </c>
      <c r="C194" s="121">
        <v>0.66071100846891784</v>
      </c>
      <c r="D194" s="121">
        <v>0.7399784949607825</v>
      </c>
      <c r="E194" s="82"/>
      <c r="F194" s="82"/>
      <c r="G194" s="82"/>
      <c r="H194" s="82"/>
      <c r="I194" s="82"/>
      <c r="J194" s="82"/>
    </row>
    <row r="195" spans="2:10" x14ac:dyDescent="0.25">
      <c r="B195" s="83" t="s">
        <v>134</v>
      </c>
      <c r="C195" s="121">
        <v>0.78141656755208977</v>
      </c>
      <c r="D195" s="121">
        <v>0.73754601307113377</v>
      </c>
      <c r="E195" s="82"/>
      <c r="F195" s="82"/>
      <c r="G195" s="82"/>
      <c r="H195" s="82"/>
      <c r="I195" s="82"/>
      <c r="J195" s="82"/>
    </row>
    <row r="196" spans="2:10" x14ac:dyDescent="0.25">
      <c r="B196" s="83" t="s">
        <v>118</v>
      </c>
      <c r="C196" s="121">
        <v>0.64977449844493484</v>
      </c>
      <c r="D196" s="121">
        <v>0.7330246363257763</v>
      </c>
      <c r="E196" s="82"/>
      <c r="F196" s="82"/>
      <c r="G196" s="82"/>
      <c r="H196" s="82"/>
      <c r="I196" s="82"/>
      <c r="J196" s="82"/>
    </row>
    <row r="197" spans="2:10" x14ac:dyDescent="0.25">
      <c r="B197" s="83" t="s">
        <v>115</v>
      </c>
      <c r="C197" s="121">
        <v>0.59877678905456766</v>
      </c>
      <c r="D197" s="121">
        <v>0.69671574515569057</v>
      </c>
      <c r="E197" s="82"/>
      <c r="F197" s="82"/>
      <c r="G197" s="82"/>
      <c r="H197" s="82"/>
      <c r="I197" s="82"/>
      <c r="J197" s="82"/>
    </row>
    <row r="198" spans="2:10" x14ac:dyDescent="0.25">
      <c r="B198" s="83" t="s">
        <v>135</v>
      </c>
      <c r="C198" s="121">
        <v>0.55747081509276675</v>
      </c>
      <c r="D198" s="121">
        <v>0.62513409194206504</v>
      </c>
      <c r="E198" s="82"/>
      <c r="F198" s="82"/>
      <c r="G198" s="82"/>
      <c r="H198" s="82"/>
      <c r="I198" s="82"/>
      <c r="J198" s="82"/>
    </row>
    <row r="199" spans="2:10" x14ac:dyDescent="0.25">
      <c r="B199" s="83" t="s">
        <v>121</v>
      </c>
      <c r="C199" s="121">
        <v>0.50822023180308229</v>
      </c>
      <c r="D199" s="121">
        <v>0.59092308757065248</v>
      </c>
      <c r="E199" s="82"/>
      <c r="F199" s="82"/>
      <c r="G199" s="82"/>
      <c r="H199" s="82"/>
      <c r="I199" s="82"/>
      <c r="J199" s="82"/>
    </row>
    <row r="200" spans="2:10" x14ac:dyDescent="0.25">
      <c r="B200" s="81"/>
      <c r="C200" s="82"/>
      <c r="D200" s="82"/>
      <c r="E200" s="82"/>
      <c r="F200" s="82"/>
      <c r="G200" s="82"/>
      <c r="H200" s="82"/>
      <c r="I200" s="82"/>
      <c r="J200" s="82"/>
    </row>
    <row r="201" spans="2:10" ht="15.75" x14ac:dyDescent="0.25">
      <c r="B201" s="30" t="s">
        <v>193</v>
      </c>
      <c r="C201" s="82"/>
      <c r="D201" s="82"/>
      <c r="E201" s="82"/>
      <c r="F201" s="82"/>
      <c r="G201" s="82"/>
      <c r="H201" s="82"/>
      <c r="I201" s="82"/>
      <c r="J201" s="82"/>
    </row>
    <row r="202" spans="2:10" x14ac:dyDescent="0.25">
      <c r="B202" s="37" t="s">
        <v>167</v>
      </c>
      <c r="C202" s="80" t="s">
        <v>71</v>
      </c>
      <c r="D202" s="80" t="s">
        <v>30</v>
      </c>
      <c r="E202" s="82"/>
      <c r="F202" s="82"/>
      <c r="G202" s="82"/>
      <c r="H202" s="82"/>
      <c r="I202" s="82"/>
      <c r="J202" s="82"/>
    </row>
    <row r="203" spans="2:10" x14ac:dyDescent="0.25">
      <c r="B203" s="83" t="s">
        <v>53</v>
      </c>
      <c r="C203" s="121">
        <v>0.82855246562957674</v>
      </c>
      <c r="D203" s="121">
        <v>0.90428414277903335</v>
      </c>
      <c r="E203" s="82"/>
      <c r="F203" s="82"/>
      <c r="G203" s="82"/>
      <c r="H203" s="82"/>
      <c r="I203" s="82"/>
      <c r="J203" s="82"/>
    </row>
    <row r="204" spans="2:10" x14ac:dyDescent="0.25">
      <c r="B204" s="83" t="s">
        <v>39</v>
      </c>
      <c r="C204" s="121">
        <v>0.81657973432059316</v>
      </c>
      <c r="D204" s="121">
        <v>0.89029481421065848</v>
      </c>
      <c r="E204" s="82"/>
      <c r="F204" s="82"/>
      <c r="G204" s="82"/>
      <c r="H204" s="82"/>
      <c r="I204" s="82"/>
      <c r="J204" s="82"/>
    </row>
    <row r="205" spans="2:10" x14ac:dyDescent="0.25">
      <c r="B205" s="83" t="s">
        <v>49</v>
      </c>
      <c r="C205" s="121">
        <v>0.77918069584735994</v>
      </c>
      <c r="D205" s="121">
        <v>0.86852159268480911</v>
      </c>
      <c r="E205" s="82"/>
      <c r="F205" s="82"/>
      <c r="G205" s="82"/>
      <c r="H205" s="82"/>
      <c r="I205" s="82"/>
      <c r="J205" s="82"/>
    </row>
    <row r="206" spans="2:10" x14ac:dyDescent="0.25">
      <c r="B206" s="83" t="s">
        <v>54</v>
      </c>
      <c r="C206" s="121">
        <v>0.78860547844128681</v>
      </c>
      <c r="D206" s="121">
        <v>0.86583199385455412</v>
      </c>
      <c r="E206" s="82"/>
      <c r="F206" s="82"/>
      <c r="G206" s="82"/>
      <c r="H206" s="82"/>
      <c r="I206" s="82"/>
      <c r="J206" s="82"/>
    </row>
    <row r="207" spans="2:10" x14ac:dyDescent="0.25">
      <c r="B207" s="83" t="s">
        <v>55</v>
      </c>
      <c r="C207" s="121">
        <v>0.79088421618542015</v>
      </c>
      <c r="D207" s="121">
        <v>0.850360358542538</v>
      </c>
      <c r="E207" s="82"/>
      <c r="F207" s="82"/>
      <c r="G207" s="82"/>
      <c r="H207" s="82"/>
      <c r="I207" s="82"/>
      <c r="J207" s="82"/>
    </row>
    <row r="208" spans="2:10" x14ac:dyDescent="0.25">
      <c r="B208" s="83" t="s">
        <v>56</v>
      </c>
      <c r="C208" s="121">
        <v>0.74595189558518693</v>
      </c>
      <c r="D208" s="121">
        <v>0.84398818983252677</v>
      </c>
      <c r="E208" s="82"/>
      <c r="F208" s="82"/>
      <c r="G208" s="82"/>
      <c r="H208" s="82"/>
      <c r="I208" s="82"/>
      <c r="J208" s="82"/>
    </row>
    <row r="209" spans="2:13" x14ac:dyDescent="0.25">
      <c r="B209" s="83" t="s">
        <v>57</v>
      </c>
      <c r="C209" s="121">
        <v>0.75287418270851136</v>
      </c>
      <c r="D209" s="121">
        <v>0.83607850081405344</v>
      </c>
      <c r="E209" s="82"/>
      <c r="F209" s="82"/>
      <c r="G209" s="82"/>
      <c r="H209" s="82"/>
      <c r="I209" s="82"/>
      <c r="J209" s="82"/>
    </row>
    <row r="210" spans="2:13" x14ac:dyDescent="0.25">
      <c r="B210" s="83" t="s">
        <v>52</v>
      </c>
      <c r="C210" s="121">
        <v>0.76497442399809235</v>
      </c>
      <c r="D210" s="121">
        <v>0.83512417261755523</v>
      </c>
      <c r="E210" s="82"/>
      <c r="F210" s="82"/>
      <c r="G210" s="82"/>
      <c r="H210" s="82"/>
      <c r="I210" s="82"/>
      <c r="J210" s="82"/>
    </row>
    <row r="211" spans="2:13" x14ac:dyDescent="0.25">
      <c r="B211" s="83" t="s">
        <v>76</v>
      </c>
      <c r="C211" s="121">
        <v>0.78164849856026353</v>
      </c>
      <c r="D211" s="121">
        <v>0.82340201805960711</v>
      </c>
      <c r="E211" s="82"/>
      <c r="F211" s="82"/>
      <c r="G211" s="82"/>
      <c r="H211" s="82"/>
      <c r="I211" s="82"/>
      <c r="J211" s="82"/>
    </row>
    <row r="212" spans="2:13" x14ac:dyDescent="0.25">
      <c r="B212" s="83" t="s">
        <v>60</v>
      </c>
      <c r="C212" s="121">
        <v>0.75947916256455672</v>
      </c>
      <c r="D212" s="121">
        <v>0.80929830875178999</v>
      </c>
      <c r="E212" s="82"/>
      <c r="F212" s="82"/>
      <c r="G212" s="82"/>
      <c r="H212" s="82"/>
      <c r="I212" s="82"/>
      <c r="J212" s="82"/>
    </row>
    <row r="213" spans="2:13" x14ac:dyDescent="0.25">
      <c r="B213" s="81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</row>
    <row r="214" spans="2:13" ht="15.75" x14ac:dyDescent="0.25">
      <c r="B214" s="30" t="s">
        <v>194</v>
      </c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</row>
    <row r="215" spans="2:13" x14ac:dyDescent="0.25">
      <c r="B215" s="37" t="s">
        <v>167</v>
      </c>
      <c r="C215" s="80" t="s">
        <v>71</v>
      </c>
      <c r="D215" s="80" t="s">
        <v>30</v>
      </c>
      <c r="E215" s="82"/>
      <c r="F215" s="82"/>
      <c r="G215" s="82"/>
      <c r="H215" s="82"/>
      <c r="I215" s="82"/>
      <c r="J215" s="82"/>
      <c r="K215" s="82"/>
      <c r="L215" s="82"/>
      <c r="M215" s="82"/>
    </row>
    <row r="216" spans="2:13" x14ac:dyDescent="0.25">
      <c r="B216" s="83" t="s">
        <v>122</v>
      </c>
      <c r="C216" s="121">
        <v>0.65661147943139753</v>
      </c>
      <c r="D216" s="121">
        <v>0.77876670483738775</v>
      </c>
      <c r="E216" s="82"/>
      <c r="F216" s="82"/>
      <c r="G216" s="82"/>
      <c r="H216" s="82"/>
      <c r="I216" s="82"/>
      <c r="J216" s="82"/>
      <c r="K216" s="82"/>
      <c r="L216" s="82"/>
      <c r="M216" s="82"/>
    </row>
    <row r="217" spans="2:13" x14ac:dyDescent="0.25">
      <c r="B217" s="83" t="s">
        <v>117</v>
      </c>
      <c r="C217" s="121">
        <v>0.70120448752897191</v>
      </c>
      <c r="D217" s="121">
        <v>0.77380746366041031</v>
      </c>
      <c r="E217" s="82"/>
      <c r="F217" s="82"/>
      <c r="G217" s="82"/>
      <c r="H217" s="82"/>
      <c r="I217" s="82"/>
      <c r="J217" s="82"/>
      <c r="K217" s="82"/>
      <c r="L217" s="82"/>
      <c r="M217" s="82"/>
    </row>
    <row r="218" spans="2:13" x14ac:dyDescent="0.25">
      <c r="B218" s="83" t="s">
        <v>121</v>
      </c>
      <c r="C218" s="121">
        <v>0.70378510378510339</v>
      </c>
      <c r="D218" s="121">
        <v>0.76310472291703968</v>
      </c>
      <c r="E218" s="82"/>
      <c r="F218" s="82"/>
      <c r="G218" s="82"/>
      <c r="H218" s="82"/>
      <c r="I218" s="82"/>
      <c r="J218" s="82"/>
      <c r="K218" s="82"/>
      <c r="L218" s="82"/>
      <c r="M218" s="82"/>
    </row>
    <row r="219" spans="2:13" x14ac:dyDescent="0.25">
      <c r="B219" s="83" t="s">
        <v>125</v>
      </c>
      <c r="C219" s="121">
        <v>0.67072526416906886</v>
      </c>
      <c r="D219" s="121">
        <v>0.76153795846591321</v>
      </c>
      <c r="E219" s="82"/>
      <c r="F219" s="82"/>
      <c r="G219" s="82"/>
      <c r="H219" s="82"/>
      <c r="I219" s="82"/>
      <c r="J219" s="82"/>
      <c r="K219" s="82"/>
      <c r="L219" s="82"/>
      <c r="M219" s="82"/>
    </row>
    <row r="220" spans="2:13" x14ac:dyDescent="0.25">
      <c r="B220" s="83" t="s">
        <v>123</v>
      </c>
      <c r="C220" s="121">
        <v>0.68093156268489996</v>
      </c>
      <c r="D220" s="121">
        <v>0.75627910331963499</v>
      </c>
      <c r="E220" s="82"/>
      <c r="F220" s="82"/>
      <c r="G220" s="82"/>
      <c r="H220" s="82"/>
      <c r="I220" s="82"/>
      <c r="J220" s="82"/>
      <c r="K220" s="82"/>
      <c r="L220" s="82"/>
      <c r="M220" s="82"/>
    </row>
    <row r="221" spans="2:13" x14ac:dyDescent="0.25">
      <c r="B221" s="83" t="s">
        <v>118</v>
      </c>
      <c r="C221" s="121">
        <v>0.70591215801742102</v>
      </c>
      <c r="D221" s="121">
        <v>0.75417499729536353</v>
      </c>
      <c r="E221" s="82"/>
      <c r="F221" s="82"/>
      <c r="G221" s="82"/>
      <c r="H221" s="82"/>
      <c r="I221" s="82"/>
      <c r="J221" s="82"/>
      <c r="K221" s="82"/>
      <c r="L221" s="82"/>
      <c r="M221" s="82"/>
    </row>
    <row r="222" spans="2:13" x14ac:dyDescent="0.25">
      <c r="B222" s="83" t="s">
        <v>124</v>
      </c>
      <c r="C222" s="121">
        <v>0.67071091320979459</v>
      </c>
      <c r="D222" s="121">
        <v>0.75056878403414751</v>
      </c>
      <c r="E222" s="82"/>
      <c r="F222" s="82"/>
      <c r="G222" s="82"/>
      <c r="H222" s="82"/>
      <c r="I222" s="82"/>
      <c r="J222" s="82"/>
      <c r="K222" s="82"/>
      <c r="L222" s="82"/>
      <c r="M222" s="82"/>
    </row>
    <row r="223" spans="2:13" x14ac:dyDescent="0.25">
      <c r="B223" s="83" t="s">
        <v>126</v>
      </c>
      <c r="C223" s="121">
        <v>0.65906755561927743</v>
      </c>
      <c r="D223" s="121">
        <v>0.73020383138541656</v>
      </c>
      <c r="E223" s="82"/>
      <c r="F223" s="82"/>
      <c r="G223" s="82"/>
      <c r="H223" s="82"/>
      <c r="I223" s="82"/>
      <c r="J223" s="82"/>
      <c r="K223" s="82"/>
      <c r="L223" s="82"/>
      <c r="M223" s="82"/>
    </row>
    <row r="224" spans="2:13" x14ac:dyDescent="0.25">
      <c r="B224" s="83" t="s">
        <v>113</v>
      </c>
      <c r="C224" s="121">
        <v>0.61044265111376095</v>
      </c>
      <c r="D224" s="121">
        <v>0.7149140513404586</v>
      </c>
      <c r="E224" s="82"/>
      <c r="F224" s="82"/>
      <c r="G224" s="82"/>
      <c r="H224" s="82"/>
      <c r="I224" s="82"/>
      <c r="J224" s="82"/>
      <c r="K224" s="82"/>
      <c r="L224" s="82"/>
      <c r="M224" s="82"/>
    </row>
    <row r="225" spans="2:13" x14ac:dyDescent="0.25">
      <c r="B225" s="83" t="s">
        <v>127</v>
      </c>
      <c r="C225" s="121">
        <v>0.61604554865424421</v>
      </c>
      <c r="D225" s="121">
        <v>0.68812995066142624</v>
      </c>
      <c r="E225" s="82"/>
      <c r="F225" s="82"/>
      <c r="G225" s="82"/>
      <c r="H225" s="82"/>
      <c r="I225" s="82"/>
      <c r="J225" s="82"/>
      <c r="K225" s="82"/>
      <c r="L225" s="82"/>
      <c r="M225" s="82"/>
    </row>
    <row r="226" spans="2:13" x14ac:dyDescent="0.25">
      <c r="B226" s="81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</row>
    <row r="227" spans="2:13" ht="15.75" x14ac:dyDescent="0.25">
      <c r="B227" s="94" t="s">
        <v>67</v>
      </c>
      <c r="C227" s="88"/>
      <c r="D227" s="88"/>
      <c r="E227" s="88"/>
      <c r="F227" s="88"/>
      <c r="G227" s="82"/>
      <c r="H227" s="82"/>
      <c r="I227" s="82"/>
      <c r="J227" s="82"/>
      <c r="K227" s="82"/>
      <c r="L227" s="82"/>
      <c r="M227" s="82"/>
    </row>
    <row r="228" spans="2:13" x14ac:dyDescent="0.25">
      <c r="B228" s="103" t="s">
        <v>62</v>
      </c>
      <c r="C228" s="102" t="s">
        <v>68</v>
      </c>
      <c r="D228" s="102" t="s">
        <v>69</v>
      </c>
      <c r="E228" s="102" t="s">
        <v>195</v>
      </c>
      <c r="F228" s="102" t="s">
        <v>0</v>
      </c>
      <c r="G228" s="82"/>
      <c r="H228" s="82"/>
      <c r="I228" s="82"/>
      <c r="J228" s="82"/>
      <c r="K228" s="82"/>
      <c r="L228" s="82"/>
      <c r="M228" s="82"/>
    </row>
    <row r="229" spans="2:13" x14ac:dyDescent="0.2">
      <c r="B229" s="89" t="s">
        <v>171</v>
      </c>
      <c r="C229" s="122">
        <v>0.81926838984800021</v>
      </c>
      <c r="D229" s="122">
        <v>0.83207633229958156</v>
      </c>
      <c r="E229" s="122">
        <v>0.80068629243119582</v>
      </c>
      <c r="F229" s="122">
        <v>0.81909372101149469</v>
      </c>
      <c r="G229" s="82"/>
      <c r="H229" s="82"/>
      <c r="I229" s="82"/>
      <c r="J229" s="82"/>
      <c r="K229" s="82"/>
      <c r="L229" s="82"/>
      <c r="M229" s="82"/>
    </row>
    <row r="230" spans="2:13" x14ac:dyDescent="0.2">
      <c r="B230" s="89" t="s">
        <v>63</v>
      </c>
      <c r="C230" s="122">
        <v>0.80401913341539877</v>
      </c>
      <c r="D230" s="122">
        <v>0.79824517644168569</v>
      </c>
      <c r="E230" s="122">
        <v>0.79971846619834452</v>
      </c>
      <c r="F230" s="122">
        <v>0.7998820480471136</v>
      </c>
      <c r="G230" s="82"/>
      <c r="H230" s="82"/>
      <c r="I230" s="82"/>
      <c r="J230" s="82"/>
      <c r="K230" s="82"/>
      <c r="L230" s="82"/>
      <c r="M230" s="82"/>
    </row>
    <row r="231" spans="2:13" x14ac:dyDescent="0.2">
      <c r="B231" s="89" t="s">
        <v>64</v>
      </c>
      <c r="C231" s="122">
        <v>0.7422896679354688</v>
      </c>
      <c r="D231" s="122">
        <v>0.77972845427412574</v>
      </c>
      <c r="E231" s="122">
        <v>0.84045148533053504</v>
      </c>
      <c r="F231" s="122">
        <v>0.83220436283652666</v>
      </c>
      <c r="G231" s="82"/>
      <c r="H231" s="82"/>
      <c r="I231" s="82"/>
      <c r="J231" s="82"/>
      <c r="K231" s="82"/>
      <c r="L231" s="82"/>
      <c r="M231" s="82"/>
    </row>
    <row r="232" spans="2:13" x14ac:dyDescent="0.2">
      <c r="B232" s="89" t="s">
        <v>65</v>
      </c>
      <c r="C232" s="122">
        <v>0.804948801010264</v>
      </c>
      <c r="D232" s="122">
        <v>0.80848684928195347</v>
      </c>
      <c r="E232" s="122">
        <v>0.81811161464150528</v>
      </c>
      <c r="F232" s="122">
        <v>0.81383170779427683</v>
      </c>
      <c r="G232" s="82"/>
      <c r="H232" s="82"/>
      <c r="I232" s="82"/>
      <c r="J232" s="82"/>
      <c r="K232" s="82"/>
      <c r="L232" s="82"/>
      <c r="M232" s="82"/>
    </row>
    <row r="233" spans="2:13" x14ac:dyDescent="0.2">
      <c r="B233" s="96" t="s">
        <v>98</v>
      </c>
      <c r="C233" s="122">
        <v>0.66069089676394088</v>
      </c>
      <c r="D233" s="122">
        <v>0.66684759142572159</v>
      </c>
      <c r="E233" s="122">
        <v>0.60834936922856231</v>
      </c>
      <c r="F233" s="122">
        <v>0.63921629342792297</v>
      </c>
      <c r="G233" s="82"/>
      <c r="H233" s="82"/>
      <c r="I233" s="82"/>
      <c r="J233" s="82"/>
      <c r="K233" s="82"/>
      <c r="L233" s="82"/>
      <c r="M233" s="82"/>
    </row>
    <row r="234" spans="2:13" x14ac:dyDescent="0.2">
      <c r="B234" s="89" t="s">
        <v>66</v>
      </c>
      <c r="C234" s="122">
        <v>0.81601649067148196</v>
      </c>
      <c r="D234" s="122">
        <v>0.80851658205611432</v>
      </c>
      <c r="E234" s="122">
        <v>0.80005917872524279</v>
      </c>
      <c r="F234" s="122">
        <v>0.80726840471624428</v>
      </c>
      <c r="G234" s="82"/>
      <c r="H234" s="82"/>
      <c r="I234" s="82"/>
      <c r="J234" s="82"/>
      <c r="K234" s="82"/>
      <c r="L234" s="82"/>
      <c r="M234" s="82"/>
    </row>
    <row r="235" spans="2:13" x14ac:dyDescent="0.2">
      <c r="B235" s="91" t="s">
        <v>0</v>
      </c>
      <c r="C235" s="123">
        <v>0.80456385987412316</v>
      </c>
      <c r="D235" s="123">
        <v>0.80535857115896525</v>
      </c>
      <c r="E235" s="123">
        <v>0.81606555555629845</v>
      </c>
      <c r="F235" s="123">
        <v>0.81121010782783498</v>
      </c>
      <c r="G235" s="82"/>
      <c r="H235" s="82"/>
      <c r="I235" s="82"/>
      <c r="J235" s="82"/>
      <c r="K235" s="82"/>
      <c r="L235" s="82"/>
      <c r="M235" s="82"/>
    </row>
    <row r="237" spans="2:13" ht="15.75" x14ac:dyDescent="0.25">
      <c r="B237" s="30" t="s">
        <v>100</v>
      </c>
    </row>
    <row r="238" spans="2:13" x14ac:dyDescent="0.25">
      <c r="B238" s="101" t="s">
        <v>99</v>
      </c>
      <c r="C238" s="102" t="s">
        <v>68</v>
      </c>
      <c r="D238" s="102" t="s">
        <v>69</v>
      </c>
      <c r="E238" s="102" t="s">
        <v>195</v>
      </c>
      <c r="F238" s="104" t="s">
        <v>0</v>
      </c>
    </row>
    <row r="239" spans="2:13" x14ac:dyDescent="0.2">
      <c r="B239" s="96" t="s">
        <v>172</v>
      </c>
      <c r="C239" s="90">
        <v>0.78983097868540264</v>
      </c>
      <c r="D239" s="90">
        <v>0.79634537577863562</v>
      </c>
      <c r="E239" s="90">
        <v>0.82105254059991883</v>
      </c>
      <c r="F239" s="90">
        <v>0.81239384173683471</v>
      </c>
    </row>
    <row r="240" spans="2:13" x14ac:dyDescent="0.2">
      <c r="B240" s="96" t="s">
        <v>173</v>
      </c>
      <c r="C240" s="90">
        <v>0.81915095129433124</v>
      </c>
      <c r="D240" s="90">
        <v>0.81626176237740433</v>
      </c>
      <c r="E240" s="90">
        <v>0.79423287207588333</v>
      </c>
      <c r="F240" s="90">
        <v>0.80941192345693702</v>
      </c>
    </row>
    <row r="241" spans="2:6" x14ac:dyDescent="0.2">
      <c r="B241" s="96" t="s">
        <v>66</v>
      </c>
      <c r="C241" s="90">
        <v>0.81601649067148196</v>
      </c>
      <c r="D241" s="90">
        <v>0.80851658205611432</v>
      </c>
      <c r="E241" s="90">
        <v>0.80005917872524279</v>
      </c>
      <c r="F241" s="90">
        <v>0.80726840471624428</v>
      </c>
    </row>
    <row r="242" spans="2:6" x14ac:dyDescent="0.25">
      <c r="B242" s="124" t="s">
        <v>0</v>
      </c>
      <c r="C242" s="97">
        <v>0.80456385987412216</v>
      </c>
      <c r="D242" s="97">
        <v>0.80535857115894971</v>
      </c>
      <c r="E242" s="97">
        <v>0.81606555555629734</v>
      </c>
      <c r="F242" s="97">
        <v>0.81121010782785197</v>
      </c>
    </row>
    <row r="244" spans="2:6" x14ac:dyDescent="0.25">
      <c r="B244" s="32" t="s">
        <v>22</v>
      </c>
    </row>
    <row r="245" spans="2:6" x14ac:dyDescent="0.25">
      <c r="B245" s="31" t="s">
        <v>20</v>
      </c>
    </row>
  </sheetData>
  <sortState xmlns:xlrd2="http://schemas.microsoft.com/office/spreadsheetml/2017/richdata2" ref="B71:D80">
    <sortCondition ref="B71:B80"/>
  </sortState>
  <hyperlinks>
    <hyperlink ref="B245" location="Índice!A1" display="Volver al índice" xr:uid="{00000000-0004-0000-0400-000000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264"/>
  <sheetViews>
    <sheetView showGridLines="0" zoomScale="90" zoomScaleNormal="90" workbookViewId="0">
      <pane ySplit="2" topLeftCell="A3" activePane="bottomLeft" state="frozen"/>
      <selection pane="bottomLeft" activeCell="B11" sqref="B11"/>
    </sheetView>
  </sheetViews>
  <sheetFormatPr baseColWidth="10" defaultColWidth="11.5703125" defaultRowHeight="15" x14ac:dyDescent="0.25"/>
  <cols>
    <col min="1" max="1" width="2.7109375" style="45" customWidth="1"/>
    <col min="2" max="2" width="36" style="8" customWidth="1"/>
    <col min="3" max="3" width="12.7109375" style="8" customWidth="1"/>
    <col min="4" max="4" width="14.5703125" style="8" customWidth="1"/>
    <col min="5" max="5" width="12.7109375" style="9" customWidth="1"/>
    <col min="6" max="6" width="16.140625" style="45" customWidth="1"/>
    <col min="7" max="7" width="12.7109375" style="45" customWidth="1"/>
    <col min="8" max="8" width="14.42578125" style="45" customWidth="1"/>
    <col min="9" max="9" width="12.7109375" style="45" customWidth="1"/>
    <col min="10" max="10" width="16" style="45" customWidth="1"/>
    <col min="11" max="11" width="12.7109375" style="45" customWidth="1"/>
    <col min="12" max="16384" width="11.5703125" style="45"/>
  </cols>
  <sheetData>
    <row r="1" spans="2:11" s="3" customFormat="1" ht="21" x14ac:dyDescent="0.25">
      <c r="B1" s="34" t="s">
        <v>97</v>
      </c>
      <c r="C1" s="4"/>
      <c r="D1" s="4"/>
      <c r="E1" s="5"/>
      <c r="F1" s="4"/>
    </row>
    <row r="2" spans="2:11" s="3" customFormat="1" ht="28.5" customHeight="1" x14ac:dyDescent="0.25">
      <c r="B2" s="46" t="s">
        <v>142</v>
      </c>
      <c r="C2" s="11"/>
      <c r="D2" s="11"/>
      <c r="E2" s="17"/>
      <c r="F2" s="4"/>
    </row>
    <row r="3" spans="2:11" s="3" customFormat="1" x14ac:dyDescent="0.25">
      <c r="B3" s="11"/>
      <c r="C3" s="11"/>
      <c r="D3" s="11"/>
      <c r="E3" s="17"/>
      <c r="F3" s="4"/>
    </row>
    <row r="4" spans="2:11" s="3" customFormat="1" ht="15.75" x14ac:dyDescent="0.25">
      <c r="B4" s="15" t="s">
        <v>202</v>
      </c>
      <c r="C4" s="4"/>
      <c r="D4" s="4"/>
      <c r="E4" s="5"/>
      <c r="F4" s="4"/>
    </row>
    <row r="5" spans="2:11" s="3" customFormat="1" ht="30.75" customHeight="1" x14ac:dyDescent="0.25">
      <c r="B5" s="33" t="s">
        <v>17</v>
      </c>
      <c r="C5" s="1" t="s">
        <v>74</v>
      </c>
      <c r="D5" s="1" t="s">
        <v>196</v>
      </c>
      <c r="E5" s="1" t="s">
        <v>37</v>
      </c>
      <c r="F5" s="1" t="s">
        <v>197</v>
      </c>
      <c r="G5" s="1" t="s">
        <v>36</v>
      </c>
      <c r="H5" s="1" t="s">
        <v>198</v>
      </c>
      <c r="I5" s="1" t="s">
        <v>96</v>
      </c>
      <c r="J5" s="1" t="s">
        <v>199</v>
      </c>
      <c r="K5" s="1" t="s">
        <v>178</v>
      </c>
    </row>
    <row r="6" spans="2:11" s="3" customFormat="1" x14ac:dyDescent="0.25">
      <c r="B6" s="35" t="s">
        <v>1</v>
      </c>
      <c r="C6" s="13">
        <v>138629</v>
      </c>
      <c r="D6" s="117">
        <v>0.796604321493941</v>
      </c>
      <c r="E6" s="13">
        <v>130226</v>
      </c>
      <c r="F6" s="18">
        <v>0.79524353523150215</v>
      </c>
      <c r="G6" s="13">
        <v>134847</v>
      </c>
      <c r="H6" s="18">
        <v>0.79442244669865569</v>
      </c>
      <c r="I6" s="13">
        <v>135283</v>
      </c>
      <c r="J6" s="18">
        <v>0.80456385987411094</v>
      </c>
      <c r="K6" s="18">
        <f>+J6-D6</f>
        <v>7.9595383801699393E-3</v>
      </c>
    </row>
    <row r="7" spans="2:11" s="3" customFormat="1" x14ac:dyDescent="0.25">
      <c r="B7" s="35" t="s">
        <v>2</v>
      </c>
      <c r="C7" s="13">
        <v>369347</v>
      </c>
      <c r="D7" s="117">
        <v>0.8009589547381768</v>
      </c>
      <c r="E7" s="13">
        <v>367201</v>
      </c>
      <c r="F7" s="18">
        <v>0.78706491373251108</v>
      </c>
      <c r="G7" s="13">
        <v>365867</v>
      </c>
      <c r="H7" s="18">
        <v>0.81057731010834133</v>
      </c>
      <c r="I7" s="13">
        <v>367690</v>
      </c>
      <c r="J7" s="18">
        <v>0.80535857115889686</v>
      </c>
      <c r="K7" s="18">
        <f t="shared" ref="K7:K9" si="0">+J7-D7</f>
        <v>4.399616420720065E-3</v>
      </c>
    </row>
    <row r="8" spans="2:11" s="3" customFormat="1" x14ac:dyDescent="0.25">
      <c r="B8" s="35" t="s">
        <v>3</v>
      </c>
      <c r="C8" s="13">
        <v>619505</v>
      </c>
      <c r="D8" s="117">
        <v>0.78525247572739532</v>
      </c>
      <c r="E8" s="13">
        <v>626575</v>
      </c>
      <c r="F8" s="18">
        <v>0.77556793166389904</v>
      </c>
      <c r="G8" s="13">
        <v>632179</v>
      </c>
      <c r="H8" s="18">
        <v>0.79182911031403325</v>
      </c>
      <c r="I8" s="13">
        <v>633712</v>
      </c>
      <c r="J8" s="18">
        <v>0.81606555555631632</v>
      </c>
      <c r="K8" s="18">
        <f t="shared" si="0"/>
        <v>3.0813079828921008E-2</v>
      </c>
    </row>
    <row r="9" spans="2:11" s="3" customFormat="1" x14ac:dyDescent="0.25">
      <c r="B9" s="36" t="s">
        <v>0</v>
      </c>
      <c r="C9" s="14">
        <v>1127481</v>
      </c>
      <c r="D9" s="119">
        <v>0.79179194811476283</v>
      </c>
      <c r="E9" s="14">
        <v>1124002</v>
      </c>
      <c r="F9" s="19">
        <v>0.78160348895183918</v>
      </c>
      <c r="G9" s="14">
        <v>1132893</v>
      </c>
      <c r="H9" s="19">
        <v>0.79819251025168325</v>
      </c>
      <c r="I9" s="14">
        <v>1136685</v>
      </c>
      <c r="J9" s="19">
        <v>0.81121010782780711</v>
      </c>
      <c r="K9" s="18">
        <f t="shared" si="0"/>
        <v>1.9418159713044281E-2</v>
      </c>
    </row>
    <row r="10" spans="2:11" s="3" customFormat="1" x14ac:dyDescent="0.25">
      <c r="B10" s="25"/>
      <c r="C10" s="26"/>
      <c r="D10" s="131"/>
      <c r="E10" s="27"/>
      <c r="F10" s="5"/>
      <c r="H10" s="20"/>
      <c r="J10" s="20"/>
      <c r="K10" s="20"/>
    </row>
    <row r="11" spans="2:11" s="3" customFormat="1" ht="15.75" x14ac:dyDescent="0.25">
      <c r="B11" s="15" t="s">
        <v>203</v>
      </c>
      <c r="C11" s="4"/>
      <c r="D11" s="5"/>
      <c r="E11" s="5"/>
      <c r="F11" s="5"/>
      <c r="H11" s="20"/>
      <c r="J11" s="20"/>
      <c r="K11" s="20"/>
    </row>
    <row r="12" spans="2:11" s="3" customFormat="1" ht="30" customHeight="1" x14ac:dyDescent="0.25">
      <c r="B12" s="33" t="s">
        <v>17</v>
      </c>
      <c r="C12" s="1" t="s">
        <v>74</v>
      </c>
      <c r="D12" s="1" t="s">
        <v>196</v>
      </c>
      <c r="E12" s="1" t="s">
        <v>37</v>
      </c>
      <c r="F12" s="1" t="s">
        <v>197</v>
      </c>
      <c r="G12" s="1" t="s">
        <v>36</v>
      </c>
      <c r="H12" s="1" t="s">
        <v>198</v>
      </c>
      <c r="I12" s="1" t="s">
        <v>96</v>
      </c>
      <c r="J12" s="1" t="s">
        <v>199</v>
      </c>
      <c r="K12" s="1" t="s">
        <v>178</v>
      </c>
    </row>
    <row r="13" spans="2:11" s="3" customFormat="1" x14ac:dyDescent="0.2">
      <c r="B13" s="35" t="s">
        <v>1</v>
      </c>
      <c r="C13" s="62">
        <v>138629</v>
      </c>
      <c r="D13" s="117">
        <v>0.796604321493941</v>
      </c>
      <c r="E13" s="51">
        <v>130226</v>
      </c>
      <c r="F13" s="109">
        <v>0.79524353523150215</v>
      </c>
      <c r="G13" s="51">
        <v>134638</v>
      </c>
      <c r="H13" s="109">
        <v>0.79463636073500998</v>
      </c>
      <c r="I13" s="51">
        <v>134258</v>
      </c>
      <c r="J13" s="109">
        <v>0.80544068175157979</v>
      </c>
      <c r="K13" s="18">
        <f>+H13-D13</f>
        <v>-1.96796075893102E-3</v>
      </c>
    </row>
    <row r="14" spans="2:11" s="3" customFormat="1" x14ac:dyDescent="0.2">
      <c r="B14" s="43" t="s">
        <v>70</v>
      </c>
      <c r="C14" s="62"/>
      <c r="D14" s="117"/>
      <c r="E14" s="51"/>
      <c r="F14" s="109"/>
      <c r="G14" s="51">
        <v>209</v>
      </c>
      <c r="H14" s="109">
        <v>0.65661881977671543</v>
      </c>
      <c r="I14" s="51">
        <v>1025</v>
      </c>
      <c r="J14" s="109">
        <v>0.69033065024159324</v>
      </c>
      <c r="K14" s="18"/>
    </row>
    <row r="15" spans="2:11" s="3" customFormat="1" x14ac:dyDescent="0.2">
      <c r="B15" s="35" t="s">
        <v>2</v>
      </c>
      <c r="C15" s="62">
        <v>369347</v>
      </c>
      <c r="D15" s="117">
        <v>0.8009589547381768</v>
      </c>
      <c r="E15" s="51">
        <v>367201</v>
      </c>
      <c r="F15" s="109">
        <v>0.78706491373251108</v>
      </c>
      <c r="G15" s="51">
        <v>365867</v>
      </c>
      <c r="H15" s="109">
        <v>0.81057731010834133</v>
      </c>
      <c r="I15" s="51">
        <v>367690</v>
      </c>
      <c r="J15" s="109">
        <v>0.80535857115889686</v>
      </c>
      <c r="K15" s="18">
        <f>+H15-D15</f>
        <v>9.618355370164533E-3</v>
      </c>
    </row>
    <row r="16" spans="2:11" s="3" customFormat="1" x14ac:dyDescent="0.2">
      <c r="B16" s="43" t="s">
        <v>24</v>
      </c>
      <c r="C16" s="62">
        <v>160211</v>
      </c>
      <c r="D16" s="117">
        <v>0.78791019193604761</v>
      </c>
      <c r="E16" s="51">
        <v>166311</v>
      </c>
      <c r="F16" s="109">
        <v>0.72806707029915718</v>
      </c>
      <c r="G16" s="51">
        <v>174297</v>
      </c>
      <c r="H16" s="109">
        <v>0.7920952379324675</v>
      </c>
      <c r="I16" s="51">
        <v>175547</v>
      </c>
      <c r="J16" s="109">
        <v>0.82039058021996158</v>
      </c>
      <c r="K16" s="18">
        <f>+H16-D16</f>
        <v>4.1850459964198894E-3</v>
      </c>
    </row>
    <row r="17" spans="2:11" s="3" customFormat="1" x14ac:dyDescent="0.2">
      <c r="B17" s="43" t="s">
        <v>25</v>
      </c>
      <c r="C17" s="62">
        <v>133195</v>
      </c>
      <c r="D17" s="117">
        <v>0.80227558622575101</v>
      </c>
      <c r="E17" s="51">
        <v>135477</v>
      </c>
      <c r="F17" s="109">
        <v>0.81124733244521929</v>
      </c>
      <c r="G17" s="51">
        <v>139191</v>
      </c>
      <c r="H17" s="109">
        <v>0.79554264471503655</v>
      </c>
      <c r="I17" s="51">
        <v>166537</v>
      </c>
      <c r="J17" s="109">
        <v>0.80081251662391739</v>
      </c>
      <c r="K17" s="18">
        <f>+H17-D17</f>
        <v>-6.732941510714463E-3</v>
      </c>
    </row>
    <row r="18" spans="2:11" s="3" customFormat="1" x14ac:dyDescent="0.2">
      <c r="B18" s="38" t="s">
        <v>21</v>
      </c>
      <c r="C18" s="62">
        <v>326099</v>
      </c>
      <c r="D18" s="117">
        <v>0.77699366912465562</v>
      </c>
      <c r="E18" s="51">
        <v>324787</v>
      </c>
      <c r="F18" s="109">
        <v>0.7850085114123363</v>
      </c>
      <c r="G18" s="51">
        <v>318691</v>
      </c>
      <c r="H18" s="109">
        <v>0.79006164335608497</v>
      </c>
      <c r="I18" s="51">
        <v>291628</v>
      </c>
      <c r="J18" s="109">
        <v>0.82203198000293254</v>
      </c>
      <c r="K18" s="18">
        <f>+H18-D18</f>
        <v>1.3067974231429358E-2</v>
      </c>
    </row>
    <row r="19" spans="2:11" s="3" customFormat="1" x14ac:dyDescent="0.2">
      <c r="B19" s="36" t="s">
        <v>0</v>
      </c>
      <c r="C19" s="93">
        <v>1127481</v>
      </c>
      <c r="D19" s="119">
        <v>0.79179194811470266</v>
      </c>
      <c r="E19" s="52">
        <v>1124002</v>
      </c>
      <c r="F19" s="110">
        <v>0.78160348895186826</v>
      </c>
      <c r="G19" s="52">
        <v>1132893</v>
      </c>
      <c r="H19" s="110">
        <v>0.79819251025172411</v>
      </c>
      <c r="I19" s="52">
        <v>1136685</v>
      </c>
      <c r="J19" s="110">
        <v>0.81121010782780656</v>
      </c>
      <c r="K19" s="19">
        <f>+H19-D19</f>
        <v>6.4005621370214483E-3</v>
      </c>
    </row>
    <row r="20" spans="2:11" s="3" customFormat="1" x14ac:dyDescent="0.25">
      <c r="B20" s="12"/>
      <c r="C20" s="12"/>
      <c r="D20" s="12"/>
      <c r="E20" s="7"/>
      <c r="F20" s="4"/>
    </row>
    <row r="21" spans="2:11" x14ac:dyDescent="0.25">
      <c r="B21" s="40" t="s">
        <v>22</v>
      </c>
      <c r="C21" s="12"/>
      <c r="D21" s="12"/>
      <c r="E21" s="12"/>
      <c r="F21" s="4"/>
    </row>
    <row r="22" spans="2:11" x14ac:dyDescent="0.25">
      <c r="B22" s="16" t="s">
        <v>20</v>
      </c>
      <c r="C22" s="12"/>
      <c r="D22" s="12"/>
      <c r="E22" s="7"/>
      <c r="F22" s="4"/>
    </row>
    <row r="23" spans="2:11" x14ac:dyDescent="0.25">
      <c r="B23" s="4"/>
      <c r="C23" s="4"/>
      <c r="D23" s="4"/>
      <c r="E23" s="5"/>
      <c r="F23" s="4"/>
    </row>
    <row r="24" spans="2:11" x14ac:dyDescent="0.25">
      <c r="B24" s="4"/>
      <c r="C24" s="4"/>
      <c r="D24" s="4"/>
      <c r="E24" s="17"/>
      <c r="F24" s="4"/>
    </row>
    <row r="25" spans="2:11" x14ac:dyDescent="0.25">
      <c r="B25" s="4"/>
      <c r="C25" s="4"/>
      <c r="D25" s="4"/>
      <c r="E25" s="17"/>
      <c r="F25" s="4"/>
    </row>
    <row r="26" spans="2:11" x14ac:dyDescent="0.25">
      <c r="B26" s="4"/>
      <c r="C26" s="4"/>
      <c r="D26" s="4"/>
      <c r="E26" s="7"/>
      <c r="F26" s="4"/>
    </row>
    <row r="27" spans="2:11" x14ac:dyDescent="0.25">
      <c r="B27" s="4"/>
      <c r="C27" s="4"/>
      <c r="D27" s="4"/>
      <c r="E27" s="7"/>
      <c r="F27" s="4"/>
    </row>
    <row r="28" spans="2:11" x14ac:dyDescent="0.25">
      <c r="B28" s="4"/>
      <c r="C28" s="4"/>
      <c r="D28" s="4"/>
      <c r="E28" s="5"/>
      <c r="F28" s="4"/>
    </row>
    <row r="29" spans="2:11" x14ac:dyDescent="0.25">
      <c r="B29" s="4"/>
      <c r="C29" s="4"/>
      <c r="D29" s="4"/>
      <c r="E29" s="17"/>
      <c r="F29" s="4"/>
    </row>
    <row r="30" spans="2:11" x14ac:dyDescent="0.25">
      <c r="B30" s="4"/>
      <c r="C30" s="4"/>
      <c r="D30" s="4"/>
      <c r="E30" s="17"/>
      <c r="F30" s="4"/>
    </row>
    <row r="31" spans="2:11" x14ac:dyDescent="0.25">
      <c r="B31" s="4"/>
      <c r="C31" s="4"/>
      <c r="D31" s="4"/>
      <c r="E31" s="7"/>
      <c r="F31" s="4"/>
    </row>
    <row r="32" spans="2:11" x14ac:dyDescent="0.25">
      <c r="B32" s="4"/>
      <c r="C32" s="4"/>
      <c r="D32" s="4"/>
      <c r="E32" s="7"/>
      <c r="F32" s="4"/>
    </row>
    <row r="33" spans="2:6" x14ac:dyDescent="0.25">
      <c r="B33" s="4"/>
      <c r="C33" s="4"/>
      <c r="D33" s="4"/>
      <c r="E33" s="5"/>
      <c r="F33" s="4"/>
    </row>
    <row r="34" spans="2:6" x14ac:dyDescent="0.25">
      <c r="B34" s="4"/>
      <c r="C34" s="4"/>
      <c r="D34" s="4"/>
      <c r="E34" s="17"/>
      <c r="F34" s="4"/>
    </row>
    <row r="35" spans="2:6" x14ac:dyDescent="0.25">
      <c r="B35" s="4"/>
      <c r="C35" s="4"/>
      <c r="D35" s="4"/>
      <c r="E35" s="17"/>
      <c r="F35" s="4"/>
    </row>
    <row r="36" spans="2:6" x14ac:dyDescent="0.25">
      <c r="B36" s="4"/>
      <c r="C36" s="4"/>
      <c r="D36" s="4"/>
      <c r="E36" s="7"/>
      <c r="F36" s="4"/>
    </row>
    <row r="37" spans="2:6" x14ac:dyDescent="0.25">
      <c r="B37" s="4"/>
      <c r="C37" s="4"/>
      <c r="D37" s="4"/>
      <c r="E37" s="7"/>
      <c r="F37" s="4"/>
    </row>
    <row r="38" spans="2:6" x14ac:dyDescent="0.25">
      <c r="B38" s="4"/>
      <c r="C38" s="4"/>
      <c r="D38" s="4"/>
      <c r="E38" s="5"/>
      <c r="F38" s="4"/>
    </row>
    <row r="39" spans="2:6" x14ac:dyDescent="0.25">
      <c r="B39" s="4"/>
      <c r="C39" s="4"/>
      <c r="D39" s="4"/>
      <c r="E39" s="17"/>
      <c r="F39" s="4"/>
    </row>
    <row r="40" spans="2:6" x14ac:dyDescent="0.25">
      <c r="B40" s="4"/>
      <c r="C40" s="4"/>
      <c r="D40" s="4"/>
      <c r="E40" s="17"/>
      <c r="F40" s="4"/>
    </row>
    <row r="41" spans="2:6" x14ac:dyDescent="0.25">
      <c r="B41" s="4"/>
      <c r="C41" s="4"/>
      <c r="D41" s="4"/>
      <c r="E41" s="7"/>
      <c r="F41" s="4"/>
    </row>
    <row r="42" spans="2:6" x14ac:dyDescent="0.25">
      <c r="B42" s="12"/>
      <c r="C42" s="12"/>
      <c r="D42" s="12"/>
      <c r="E42" s="7"/>
      <c r="F42" s="4"/>
    </row>
    <row r="43" spans="2:6" x14ac:dyDescent="0.25">
      <c r="B43" s="4"/>
      <c r="C43" s="4"/>
      <c r="D43" s="4"/>
      <c r="E43" s="5"/>
      <c r="F43" s="4"/>
    </row>
    <row r="44" spans="2:6" x14ac:dyDescent="0.25">
      <c r="B44" s="11"/>
      <c r="C44" s="11"/>
      <c r="D44" s="11"/>
      <c r="E44" s="17"/>
      <c r="F44" s="4"/>
    </row>
    <row r="45" spans="2:6" x14ac:dyDescent="0.25">
      <c r="B45" s="11"/>
      <c r="C45" s="11"/>
      <c r="D45" s="11"/>
      <c r="E45" s="17"/>
      <c r="F45" s="4"/>
    </row>
    <row r="46" spans="2:6" x14ac:dyDescent="0.25">
      <c r="B46" s="12"/>
      <c r="C46" s="12"/>
      <c r="D46" s="12"/>
      <c r="E46" s="7"/>
      <c r="F46" s="4"/>
    </row>
    <row r="47" spans="2:6" x14ac:dyDescent="0.25">
      <c r="B47" s="12"/>
      <c r="C47" s="12"/>
      <c r="D47" s="12"/>
      <c r="E47" s="7"/>
      <c r="F47" s="4"/>
    </row>
    <row r="48" spans="2:6" x14ac:dyDescent="0.25">
      <c r="B48" s="4"/>
      <c r="C48" s="4"/>
      <c r="D48" s="4"/>
      <c r="E48" s="5"/>
      <c r="F48" s="4"/>
    </row>
    <row r="49" spans="2:6" x14ac:dyDescent="0.25">
      <c r="B49" s="11"/>
      <c r="C49" s="11"/>
      <c r="D49" s="11"/>
      <c r="E49" s="17"/>
      <c r="F49" s="4"/>
    </row>
    <row r="50" spans="2:6" x14ac:dyDescent="0.25">
      <c r="B50" s="11"/>
      <c r="C50" s="11"/>
      <c r="D50" s="11"/>
      <c r="E50" s="17"/>
      <c r="F50" s="4"/>
    </row>
    <row r="51" spans="2:6" x14ac:dyDescent="0.25">
      <c r="B51" s="12"/>
      <c r="C51" s="12"/>
      <c r="D51" s="12"/>
      <c r="E51" s="7"/>
      <c r="F51" s="4"/>
    </row>
    <row r="52" spans="2:6" x14ac:dyDescent="0.25">
      <c r="B52" s="12"/>
      <c r="C52" s="12"/>
      <c r="D52" s="12"/>
      <c r="E52" s="7"/>
      <c r="F52" s="4"/>
    </row>
    <row r="53" spans="2:6" x14ac:dyDescent="0.25">
      <c r="B53" s="4"/>
      <c r="C53" s="4"/>
      <c r="D53" s="4"/>
      <c r="E53" s="5"/>
      <c r="F53" s="4"/>
    </row>
    <row r="54" spans="2:6" x14ac:dyDescent="0.25">
      <c r="B54" s="11"/>
      <c r="C54" s="11"/>
      <c r="D54" s="11"/>
      <c r="E54" s="17"/>
      <c r="F54" s="4"/>
    </row>
    <row r="55" spans="2:6" x14ac:dyDescent="0.25">
      <c r="B55" s="11"/>
      <c r="C55" s="11"/>
      <c r="D55" s="11"/>
      <c r="E55" s="17"/>
      <c r="F55" s="4"/>
    </row>
    <row r="56" spans="2:6" x14ac:dyDescent="0.25">
      <c r="B56" s="12"/>
      <c r="C56" s="12"/>
      <c r="D56" s="12"/>
      <c r="E56" s="7"/>
      <c r="F56" s="4"/>
    </row>
    <row r="57" spans="2:6" x14ac:dyDescent="0.25">
      <c r="B57" s="12"/>
      <c r="C57" s="12"/>
      <c r="D57" s="12"/>
      <c r="E57" s="7"/>
      <c r="F57" s="4"/>
    </row>
    <row r="58" spans="2:6" x14ac:dyDescent="0.25">
      <c r="B58" s="4"/>
      <c r="C58" s="4"/>
      <c r="D58" s="4"/>
      <c r="E58" s="5"/>
      <c r="F58" s="4"/>
    </row>
    <row r="59" spans="2:6" x14ac:dyDescent="0.25">
      <c r="B59" s="11"/>
      <c r="C59" s="11"/>
      <c r="D59" s="11"/>
      <c r="E59" s="17"/>
      <c r="F59" s="4"/>
    </row>
    <row r="60" spans="2:6" x14ac:dyDescent="0.25">
      <c r="B60" s="11"/>
      <c r="C60" s="11"/>
      <c r="D60" s="11"/>
      <c r="E60" s="17"/>
      <c r="F60" s="4"/>
    </row>
    <row r="61" spans="2:6" x14ac:dyDescent="0.25">
      <c r="B61" s="12"/>
      <c r="C61" s="12"/>
      <c r="D61" s="12"/>
      <c r="E61" s="7"/>
      <c r="F61" s="4"/>
    </row>
    <row r="62" spans="2:6" x14ac:dyDescent="0.25">
      <c r="B62" s="12"/>
      <c r="C62" s="12"/>
      <c r="D62" s="12"/>
      <c r="E62" s="7"/>
      <c r="F62" s="4"/>
    </row>
    <row r="63" spans="2:6" x14ac:dyDescent="0.25">
      <c r="B63" s="4"/>
      <c r="C63" s="4"/>
      <c r="D63" s="4"/>
      <c r="E63" s="5"/>
      <c r="F63" s="4"/>
    </row>
    <row r="64" spans="2:6" x14ac:dyDescent="0.25">
      <c r="B64" s="11"/>
      <c r="C64" s="11"/>
      <c r="D64" s="11"/>
      <c r="E64" s="17"/>
      <c r="F64" s="4"/>
    </row>
    <row r="65" spans="2:6" x14ac:dyDescent="0.25">
      <c r="B65" s="11"/>
      <c r="C65" s="11"/>
      <c r="D65" s="11"/>
      <c r="E65" s="17"/>
      <c r="F65" s="4"/>
    </row>
    <row r="66" spans="2:6" x14ac:dyDescent="0.25">
      <c r="B66" s="12"/>
      <c r="C66" s="12"/>
      <c r="D66" s="12"/>
      <c r="E66" s="7"/>
      <c r="F66" s="4"/>
    </row>
    <row r="67" spans="2:6" x14ac:dyDescent="0.25">
      <c r="B67" s="12"/>
      <c r="C67" s="12"/>
      <c r="D67" s="12"/>
      <c r="E67" s="7"/>
      <c r="F67" s="4"/>
    </row>
    <row r="68" spans="2:6" x14ac:dyDescent="0.25">
      <c r="B68" s="4"/>
      <c r="C68" s="4"/>
      <c r="D68" s="4"/>
      <c r="E68" s="5"/>
      <c r="F68" s="4"/>
    </row>
    <row r="69" spans="2:6" x14ac:dyDescent="0.25">
      <c r="B69" s="11"/>
      <c r="C69" s="11"/>
      <c r="D69" s="11"/>
      <c r="E69" s="17"/>
      <c r="F69" s="4"/>
    </row>
    <row r="70" spans="2:6" x14ac:dyDescent="0.25">
      <c r="B70" s="11"/>
      <c r="C70" s="11"/>
      <c r="D70" s="11"/>
      <c r="E70" s="17"/>
      <c r="F70" s="4"/>
    </row>
    <row r="71" spans="2:6" x14ac:dyDescent="0.25">
      <c r="B71" s="12"/>
      <c r="C71" s="12"/>
      <c r="D71" s="12"/>
      <c r="E71" s="7"/>
      <c r="F71" s="4"/>
    </row>
    <row r="72" spans="2:6" x14ac:dyDescent="0.25">
      <c r="B72" s="12"/>
      <c r="C72" s="12"/>
      <c r="D72" s="12"/>
      <c r="E72" s="7"/>
      <c r="F72" s="4"/>
    </row>
    <row r="73" spans="2:6" x14ac:dyDescent="0.25">
      <c r="B73" s="4"/>
      <c r="C73" s="4"/>
      <c r="D73" s="4"/>
      <c r="E73" s="5"/>
      <c r="F73" s="4"/>
    </row>
    <row r="74" spans="2:6" x14ac:dyDescent="0.25">
      <c r="B74" s="11"/>
      <c r="C74" s="11"/>
      <c r="D74" s="11"/>
      <c r="E74" s="17"/>
      <c r="F74" s="4"/>
    </row>
    <row r="75" spans="2:6" x14ac:dyDescent="0.25">
      <c r="B75" s="11"/>
      <c r="C75" s="11"/>
      <c r="D75" s="11"/>
      <c r="E75" s="17"/>
      <c r="F75" s="4"/>
    </row>
    <row r="76" spans="2:6" x14ac:dyDescent="0.25">
      <c r="B76" s="12"/>
      <c r="C76" s="12"/>
      <c r="D76" s="12"/>
      <c r="E76" s="7"/>
      <c r="F76" s="4"/>
    </row>
    <row r="77" spans="2:6" x14ac:dyDescent="0.25">
      <c r="B77" s="12"/>
      <c r="C77" s="12"/>
      <c r="D77" s="12"/>
      <c r="E77" s="7"/>
      <c r="F77" s="4"/>
    </row>
    <row r="78" spans="2:6" x14ac:dyDescent="0.25">
      <c r="B78" s="4"/>
      <c r="C78" s="4"/>
      <c r="D78" s="4"/>
      <c r="E78" s="5"/>
      <c r="F78" s="4"/>
    </row>
    <row r="79" spans="2:6" x14ac:dyDescent="0.25">
      <c r="B79" s="11"/>
      <c r="C79" s="11"/>
      <c r="D79" s="11"/>
      <c r="E79" s="17"/>
      <c r="F79" s="4"/>
    </row>
    <row r="80" spans="2:6" x14ac:dyDescent="0.25">
      <c r="B80" s="11"/>
      <c r="C80" s="11"/>
      <c r="D80" s="11"/>
      <c r="E80" s="17"/>
      <c r="F80" s="4"/>
    </row>
    <row r="81" spans="2:6" x14ac:dyDescent="0.25">
      <c r="B81" s="12"/>
      <c r="C81" s="12"/>
      <c r="D81" s="12"/>
      <c r="E81" s="7"/>
      <c r="F81" s="4"/>
    </row>
    <row r="82" spans="2:6" x14ac:dyDescent="0.25">
      <c r="B82" s="12"/>
      <c r="C82" s="12"/>
      <c r="D82" s="12"/>
      <c r="E82" s="7"/>
      <c r="F82" s="4"/>
    </row>
    <row r="83" spans="2:6" x14ac:dyDescent="0.25">
      <c r="B83" s="4"/>
      <c r="C83" s="4"/>
      <c r="D83" s="4"/>
      <c r="E83" s="5"/>
      <c r="F83" s="4"/>
    </row>
    <row r="84" spans="2:6" x14ac:dyDescent="0.25">
      <c r="B84" s="11"/>
      <c r="C84" s="11"/>
      <c r="D84" s="11"/>
      <c r="E84" s="17"/>
      <c r="F84" s="4"/>
    </row>
    <row r="85" spans="2:6" x14ac:dyDescent="0.25">
      <c r="B85" s="11"/>
      <c r="C85" s="11"/>
      <c r="D85" s="11"/>
      <c r="E85" s="17"/>
      <c r="F85" s="4"/>
    </row>
    <row r="86" spans="2:6" x14ac:dyDescent="0.25">
      <c r="B86" s="12"/>
      <c r="C86" s="12"/>
      <c r="D86" s="12"/>
      <c r="E86" s="7"/>
      <c r="F86" s="4"/>
    </row>
    <row r="87" spans="2:6" x14ac:dyDescent="0.25">
      <c r="B87" s="12"/>
      <c r="C87" s="12"/>
      <c r="D87" s="12"/>
      <c r="E87" s="7"/>
      <c r="F87" s="4"/>
    </row>
    <row r="88" spans="2:6" x14ac:dyDescent="0.25">
      <c r="B88" s="4"/>
      <c r="C88" s="4"/>
      <c r="D88" s="4"/>
      <c r="E88" s="5"/>
      <c r="F88" s="4"/>
    </row>
    <row r="89" spans="2:6" x14ac:dyDescent="0.25">
      <c r="B89" s="11"/>
      <c r="C89" s="11"/>
      <c r="D89" s="11"/>
      <c r="E89" s="17"/>
      <c r="F89" s="4"/>
    </row>
    <row r="90" spans="2:6" x14ac:dyDescent="0.25">
      <c r="B90" s="11"/>
      <c r="C90" s="11"/>
      <c r="D90" s="11"/>
      <c r="E90" s="17"/>
      <c r="F90" s="4"/>
    </row>
    <row r="91" spans="2:6" x14ac:dyDescent="0.25">
      <c r="B91" s="12"/>
      <c r="C91" s="12"/>
      <c r="D91" s="12"/>
      <c r="E91" s="7"/>
      <c r="F91" s="4"/>
    </row>
    <row r="92" spans="2:6" x14ac:dyDescent="0.25">
      <c r="B92" s="12"/>
      <c r="C92" s="12"/>
      <c r="D92" s="12"/>
      <c r="E92" s="7"/>
      <c r="F92" s="4"/>
    </row>
    <row r="93" spans="2:6" x14ac:dyDescent="0.25">
      <c r="B93" s="4"/>
      <c r="C93" s="4"/>
      <c r="D93" s="4"/>
      <c r="E93" s="5"/>
      <c r="F93" s="4"/>
    </row>
    <row r="94" spans="2:6" x14ac:dyDescent="0.25">
      <c r="B94" s="11"/>
      <c r="C94" s="11"/>
      <c r="D94" s="11"/>
      <c r="E94" s="17"/>
      <c r="F94" s="4"/>
    </row>
    <row r="95" spans="2:6" x14ac:dyDescent="0.25">
      <c r="B95" s="11"/>
      <c r="C95" s="11"/>
      <c r="D95" s="11"/>
      <c r="E95" s="17"/>
      <c r="F95" s="4"/>
    </row>
    <row r="96" spans="2:6" x14ac:dyDescent="0.25">
      <c r="B96" s="12"/>
      <c r="C96" s="12"/>
      <c r="D96" s="12"/>
      <c r="E96" s="7"/>
      <c r="F96" s="4"/>
    </row>
    <row r="97" spans="2:6" x14ac:dyDescent="0.25">
      <c r="B97" s="12"/>
      <c r="C97" s="12"/>
      <c r="D97" s="12"/>
      <c r="E97" s="7"/>
      <c r="F97" s="4"/>
    </row>
    <row r="98" spans="2:6" x14ac:dyDescent="0.25">
      <c r="B98" s="4"/>
      <c r="C98" s="4"/>
      <c r="D98" s="4"/>
      <c r="E98" s="5"/>
      <c r="F98" s="4"/>
    </row>
    <row r="99" spans="2:6" x14ac:dyDescent="0.25">
      <c r="B99" s="11"/>
      <c r="C99" s="11"/>
      <c r="D99" s="11"/>
      <c r="E99" s="17"/>
      <c r="F99" s="4"/>
    </row>
    <row r="100" spans="2:6" x14ac:dyDescent="0.25">
      <c r="B100" s="11"/>
      <c r="C100" s="11"/>
      <c r="D100" s="11"/>
      <c r="E100" s="17"/>
      <c r="F100" s="4"/>
    </row>
    <row r="101" spans="2:6" x14ac:dyDescent="0.25">
      <c r="B101" s="12"/>
      <c r="C101" s="12"/>
      <c r="D101" s="12"/>
      <c r="E101" s="7"/>
      <c r="F101" s="4"/>
    </row>
    <row r="102" spans="2:6" x14ac:dyDescent="0.25">
      <c r="B102" s="12"/>
      <c r="C102" s="12"/>
      <c r="D102" s="12"/>
      <c r="E102" s="7"/>
      <c r="F102" s="4"/>
    </row>
    <row r="103" spans="2:6" x14ac:dyDescent="0.25">
      <c r="B103" s="4"/>
      <c r="C103" s="4"/>
      <c r="D103" s="4"/>
      <c r="E103" s="5"/>
      <c r="F103" s="4"/>
    </row>
    <row r="104" spans="2:6" x14ac:dyDescent="0.25">
      <c r="B104" s="11"/>
      <c r="C104" s="11"/>
      <c r="D104" s="11"/>
      <c r="E104" s="17"/>
      <c r="F104" s="4"/>
    </row>
    <row r="105" spans="2:6" x14ac:dyDescent="0.25">
      <c r="B105" s="11"/>
      <c r="C105" s="11"/>
      <c r="D105" s="11"/>
      <c r="E105" s="17"/>
      <c r="F105" s="4"/>
    </row>
    <row r="106" spans="2:6" x14ac:dyDescent="0.25">
      <c r="B106" s="12"/>
      <c r="C106" s="12"/>
      <c r="D106" s="12"/>
      <c r="E106" s="7"/>
      <c r="F106" s="4"/>
    </row>
    <row r="107" spans="2:6" x14ac:dyDescent="0.25">
      <c r="B107" s="12"/>
      <c r="C107" s="12"/>
      <c r="D107" s="12"/>
      <c r="E107" s="7"/>
      <c r="F107" s="4"/>
    </row>
    <row r="108" spans="2:6" x14ac:dyDescent="0.25">
      <c r="B108" s="4"/>
      <c r="C108" s="4"/>
      <c r="D108" s="4"/>
      <c r="E108" s="5"/>
      <c r="F108" s="4"/>
    </row>
    <row r="109" spans="2:6" x14ac:dyDescent="0.25">
      <c r="B109" s="11"/>
      <c r="C109" s="11"/>
      <c r="D109" s="11"/>
      <c r="E109" s="17"/>
      <c r="F109" s="4"/>
    </row>
    <row r="110" spans="2:6" x14ac:dyDescent="0.25">
      <c r="B110" s="11"/>
      <c r="C110" s="11"/>
      <c r="D110" s="11"/>
      <c r="E110" s="17"/>
      <c r="F110" s="4"/>
    </row>
    <row r="111" spans="2:6" x14ac:dyDescent="0.25">
      <c r="B111" s="12"/>
      <c r="C111" s="12"/>
      <c r="D111" s="12"/>
      <c r="E111" s="7"/>
      <c r="F111" s="4"/>
    </row>
    <row r="112" spans="2:6" x14ac:dyDescent="0.25">
      <c r="B112" s="12"/>
      <c r="C112" s="12"/>
      <c r="D112" s="12"/>
      <c r="E112" s="7"/>
      <c r="F112" s="4"/>
    </row>
    <row r="113" spans="2:6" x14ac:dyDescent="0.25">
      <c r="B113" s="4"/>
      <c r="C113" s="4"/>
      <c r="D113" s="4"/>
      <c r="E113" s="5"/>
      <c r="F113" s="4"/>
    </row>
    <row r="114" spans="2:6" x14ac:dyDescent="0.25">
      <c r="B114" s="11"/>
      <c r="C114" s="11"/>
      <c r="D114" s="11"/>
      <c r="E114" s="17"/>
      <c r="F114" s="4"/>
    </row>
    <row r="115" spans="2:6" x14ac:dyDescent="0.25">
      <c r="B115" s="11"/>
      <c r="C115" s="11"/>
      <c r="D115" s="11"/>
      <c r="E115" s="17"/>
      <c r="F115" s="4"/>
    </row>
    <row r="116" spans="2:6" x14ac:dyDescent="0.25">
      <c r="B116" s="12"/>
      <c r="C116" s="12"/>
      <c r="D116" s="12"/>
      <c r="E116" s="7"/>
      <c r="F116" s="4"/>
    </row>
    <row r="117" spans="2:6" x14ac:dyDescent="0.25">
      <c r="B117" s="12"/>
      <c r="C117" s="12"/>
      <c r="D117" s="12"/>
      <c r="E117" s="7"/>
      <c r="F117" s="4"/>
    </row>
    <row r="118" spans="2:6" x14ac:dyDescent="0.25">
      <c r="B118" s="4"/>
      <c r="C118" s="4"/>
      <c r="D118" s="4"/>
      <c r="E118" s="5"/>
      <c r="F118" s="4"/>
    </row>
    <row r="119" spans="2:6" x14ac:dyDescent="0.25">
      <c r="B119" s="11"/>
      <c r="C119" s="11"/>
      <c r="D119" s="11"/>
      <c r="E119" s="17"/>
      <c r="F119" s="4"/>
    </row>
    <row r="120" spans="2:6" x14ac:dyDescent="0.25">
      <c r="B120" s="11"/>
      <c r="C120" s="11"/>
      <c r="D120" s="11"/>
      <c r="E120" s="17"/>
      <c r="F120" s="4"/>
    </row>
    <row r="121" spans="2:6" x14ac:dyDescent="0.25">
      <c r="B121" s="12"/>
      <c r="C121" s="12"/>
      <c r="D121" s="12"/>
      <c r="E121" s="7"/>
      <c r="F121" s="4"/>
    </row>
    <row r="122" spans="2:6" x14ac:dyDescent="0.25">
      <c r="B122" s="12"/>
      <c r="C122" s="12"/>
      <c r="D122" s="12"/>
      <c r="E122" s="7"/>
      <c r="F122" s="4"/>
    </row>
    <row r="123" spans="2:6" x14ac:dyDescent="0.25">
      <c r="B123" s="4"/>
      <c r="C123" s="4"/>
      <c r="D123" s="4"/>
      <c r="E123" s="5"/>
      <c r="F123" s="4"/>
    </row>
    <row r="124" spans="2:6" x14ac:dyDescent="0.25">
      <c r="B124" s="11"/>
      <c r="C124" s="11"/>
      <c r="D124" s="11"/>
      <c r="E124" s="17"/>
      <c r="F124" s="4"/>
    </row>
    <row r="125" spans="2:6" x14ac:dyDescent="0.25">
      <c r="B125" s="11"/>
      <c r="C125" s="11"/>
      <c r="D125" s="11"/>
      <c r="E125" s="17"/>
      <c r="F125" s="4"/>
    </row>
    <row r="126" spans="2:6" x14ac:dyDescent="0.25">
      <c r="B126" s="12"/>
      <c r="C126" s="12"/>
      <c r="D126" s="12"/>
      <c r="E126" s="7"/>
      <c r="F126" s="4"/>
    </row>
    <row r="127" spans="2:6" x14ac:dyDescent="0.25">
      <c r="B127" s="12"/>
      <c r="C127" s="12"/>
      <c r="D127" s="12"/>
      <c r="E127" s="7"/>
      <c r="F127" s="4"/>
    </row>
    <row r="128" spans="2:6" x14ac:dyDescent="0.25">
      <c r="B128" s="4"/>
      <c r="C128" s="4"/>
      <c r="D128" s="4"/>
      <c r="E128" s="5"/>
      <c r="F128" s="4"/>
    </row>
    <row r="129" spans="2:6" x14ac:dyDescent="0.25">
      <c r="B129" s="11"/>
      <c r="C129" s="11"/>
      <c r="D129" s="11"/>
      <c r="E129" s="17"/>
      <c r="F129" s="4"/>
    </row>
    <row r="130" spans="2:6" x14ac:dyDescent="0.25">
      <c r="B130" s="11"/>
      <c r="C130" s="11"/>
      <c r="D130" s="11"/>
      <c r="E130" s="17"/>
      <c r="F130" s="4"/>
    </row>
    <row r="131" spans="2:6" x14ac:dyDescent="0.25">
      <c r="B131" s="12"/>
      <c r="C131" s="12"/>
      <c r="D131" s="12"/>
      <c r="E131" s="7"/>
      <c r="F131" s="4"/>
    </row>
    <row r="132" spans="2:6" x14ac:dyDescent="0.25">
      <c r="B132" s="12"/>
      <c r="C132" s="12"/>
      <c r="D132" s="12"/>
      <c r="E132" s="7"/>
      <c r="F132" s="4"/>
    </row>
    <row r="133" spans="2:6" x14ac:dyDescent="0.25">
      <c r="B133" s="4"/>
      <c r="C133" s="4"/>
      <c r="D133" s="4"/>
      <c r="E133" s="5"/>
      <c r="F133" s="4"/>
    </row>
    <row r="134" spans="2:6" x14ac:dyDescent="0.25">
      <c r="B134" s="11"/>
      <c r="C134" s="11"/>
      <c r="D134" s="11"/>
      <c r="E134" s="17"/>
      <c r="F134" s="4"/>
    </row>
    <row r="135" spans="2:6" x14ac:dyDescent="0.25">
      <c r="B135" s="11"/>
      <c r="C135" s="11"/>
      <c r="D135" s="11"/>
      <c r="E135" s="17"/>
      <c r="F135" s="4"/>
    </row>
    <row r="136" spans="2:6" x14ac:dyDescent="0.25">
      <c r="B136" s="12"/>
      <c r="C136" s="12"/>
      <c r="D136" s="12"/>
      <c r="E136" s="7"/>
      <c r="F136" s="4"/>
    </row>
    <row r="137" spans="2:6" x14ac:dyDescent="0.25">
      <c r="B137" s="12"/>
      <c r="C137" s="12"/>
      <c r="D137" s="12"/>
      <c r="E137" s="7"/>
      <c r="F137" s="4"/>
    </row>
    <row r="138" spans="2:6" x14ac:dyDescent="0.25">
      <c r="B138" s="4"/>
      <c r="C138" s="4"/>
      <c r="D138" s="4"/>
      <c r="E138" s="5"/>
      <c r="F138" s="4"/>
    </row>
    <row r="139" spans="2:6" x14ac:dyDescent="0.25">
      <c r="B139" s="11"/>
      <c r="C139" s="11"/>
      <c r="D139" s="11"/>
      <c r="E139" s="17"/>
      <c r="F139" s="4"/>
    </row>
    <row r="140" spans="2:6" x14ac:dyDescent="0.25">
      <c r="B140" s="11"/>
      <c r="C140" s="11"/>
      <c r="D140" s="11"/>
      <c r="E140" s="17"/>
      <c r="F140" s="4"/>
    </row>
    <row r="141" spans="2:6" x14ac:dyDescent="0.25">
      <c r="B141" s="12"/>
      <c r="C141" s="12"/>
      <c r="D141" s="12"/>
      <c r="E141" s="7"/>
      <c r="F141" s="4"/>
    </row>
    <row r="142" spans="2:6" x14ac:dyDescent="0.25">
      <c r="B142" s="12"/>
      <c r="C142" s="12"/>
      <c r="D142" s="12"/>
      <c r="E142" s="7"/>
      <c r="F142" s="4"/>
    </row>
    <row r="143" spans="2:6" x14ac:dyDescent="0.25">
      <c r="B143" s="4"/>
      <c r="C143" s="4"/>
      <c r="D143" s="4"/>
      <c r="E143" s="5"/>
      <c r="F143" s="4"/>
    </row>
    <row r="144" spans="2:6" x14ac:dyDescent="0.25">
      <c r="B144" s="11"/>
      <c r="C144" s="11"/>
      <c r="D144" s="11"/>
      <c r="E144" s="17"/>
      <c r="F144" s="4"/>
    </row>
    <row r="145" spans="2:6" x14ac:dyDescent="0.25">
      <c r="B145" s="11"/>
      <c r="C145" s="11"/>
      <c r="D145" s="11"/>
      <c r="E145" s="17"/>
      <c r="F145" s="4"/>
    </row>
    <row r="146" spans="2:6" x14ac:dyDescent="0.25">
      <c r="B146" s="12"/>
      <c r="C146" s="12"/>
      <c r="D146" s="12"/>
      <c r="E146" s="7"/>
      <c r="F146" s="4"/>
    </row>
    <row r="147" spans="2:6" x14ac:dyDescent="0.25">
      <c r="B147" s="12"/>
      <c r="C147" s="12"/>
      <c r="D147" s="12"/>
      <c r="E147" s="7"/>
      <c r="F147" s="4"/>
    </row>
    <row r="148" spans="2:6" x14ac:dyDescent="0.25">
      <c r="B148" s="4"/>
      <c r="C148" s="4"/>
      <c r="D148" s="4"/>
      <c r="E148" s="5"/>
      <c r="F148" s="4"/>
    </row>
    <row r="149" spans="2:6" x14ac:dyDescent="0.25">
      <c r="B149" s="11"/>
      <c r="C149" s="11"/>
      <c r="D149" s="11"/>
      <c r="E149" s="17"/>
      <c r="F149" s="4"/>
    </row>
    <row r="150" spans="2:6" x14ac:dyDescent="0.25">
      <c r="B150" s="11"/>
      <c r="C150" s="11"/>
      <c r="D150" s="11"/>
      <c r="E150" s="17"/>
      <c r="F150" s="4"/>
    </row>
    <row r="151" spans="2:6" x14ac:dyDescent="0.25">
      <c r="B151" s="12"/>
      <c r="C151" s="12"/>
      <c r="D151" s="12"/>
      <c r="E151" s="7"/>
      <c r="F151" s="4"/>
    </row>
    <row r="152" spans="2:6" x14ac:dyDescent="0.25">
      <c r="B152" s="12"/>
      <c r="C152" s="12"/>
      <c r="D152" s="12"/>
      <c r="E152" s="7"/>
      <c r="F152" s="4"/>
    </row>
    <row r="153" spans="2:6" x14ac:dyDescent="0.25">
      <c r="B153" s="4"/>
      <c r="C153" s="4"/>
      <c r="D153" s="4"/>
      <c r="E153" s="5"/>
      <c r="F153" s="4"/>
    </row>
    <row r="154" spans="2:6" x14ac:dyDescent="0.25">
      <c r="B154" s="11"/>
      <c r="C154" s="11"/>
      <c r="D154" s="11"/>
      <c r="E154" s="17"/>
      <c r="F154" s="4"/>
    </row>
    <row r="155" spans="2:6" x14ac:dyDescent="0.25">
      <c r="B155" s="11"/>
      <c r="C155" s="11"/>
      <c r="D155" s="11"/>
      <c r="E155" s="17"/>
      <c r="F155" s="4"/>
    </row>
    <row r="156" spans="2:6" x14ac:dyDescent="0.25">
      <c r="B156" s="12"/>
      <c r="C156" s="12"/>
      <c r="D156" s="12"/>
      <c r="E156" s="7"/>
      <c r="F156" s="4"/>
    </row>
    <row r="157" spans="2:6" x14ac:dyDescent="0.25">
      <c r="B157" s="12"/>
      <c r="C157" s="12"/>
      <c r="D157" s="12"/>
      <c r="E157" s="7"/>
      <c r="F157" s="4"/>
    </row>
    <row r="158" spans="2:6" x14ac:dyDescent="0.25">
      <c r="B158" s="4"/>
      <c r="C158" s="4"/>
      <c r="D158" s="4"/>
      <c r="E158" s="5"/>
      <c r="F158" s="4"/>
    </row>
    <row r="159" spans="2:6" x14ac:dyDescent="0.25">
      <c r="B159" s="11"/>
      <c r="C159" s="11"/>
      <c r="D159" s="11"/>
      <c r="E159" s="17"/>
      <c r="F159" s="4"/>
    </row>
    <row r="160" spans="2:6" x14ac:dyDescent="0.25">
      <c r="B160" s="11"/>
      <c r="C160" s="11"/>
      <c r="D160" s="11"/>
      <c r="E160" s="17"/>
      <c r="F160" s="4"/>
    </row>
    <row r="161" spans="2:6" x14ac:dyDescent="0.25">
      <c r="B161" s="12"/>
      <c r="C161" s="12"/>
      <c r="D161" s="12"/>
      <c r="E161" s="7"/>
      <c r="F161" s="4"/>
    </row>
    <row r="162" spans="2:6" x14ac:dyDescent="0.25">
      <c r="B162" s="12"/>
      <c r="C162" s="12"/>
      <c r="D162" s="12"/>
      <c r="E162" s="7"/>
      <c r="F162" s="4"/>
    </row>
    <row r="163" spans="2:6" x14ac:dyDescent="0.25">
      <c r="B163" s="3"/>
      <c r="C163" s="3"/>
      <c r="D163" s="3"/>
      <c r="E163" s="20"/>
    </row>
    <row r="164" spans="2:6" x14ac:dyDescent="0.25">
      <c r="B164" s="10"/>
      <c r="C164" s="10"/>
      <c r="D164" s="10"/>
      <c r="E164" s="21"/>
    </row>
    <row r="165" spans="2:6" x14ac:dyDescent="0.25">
      <c r="B165" s="10"/>
      <c r="C165" s="10"/>
      <c r="D165" s="10"/>
      <c r="E165" s="21"/>
    </row>
    <row r="166" spans="2:6" x14ac:dyDescent="0.25">
      <c r="B166" s="6"/>
      <c r="C166" s="6"/>
      <c r="D166" s="6"/>
      <c r="E166" s="22"/>
    </row>
    <row r="167" spans="2:6" x14ac:dyDescent="0.25">
      <c r="B167" s="6"/>
      <c r="C167" s="6"/>
      <c r="D167" s="6"/>
      <c r="E167" s="22"/>
    </row>
    <row r="168" spans="2:6" x14ac:dyDescent="0.25">
      <c r="B168" s="3"/>
      <c r="C168" s="3"/>
      <c r="D168" s="3"/>
      <c r="E168" s="20"/>
    </row>
    <row r="169" spans="2:6" x14ac:dyDescent="0.25">
      <c r="B169" s="10"/>
      <c r="C169" s="10"/>
      <c r="D169" s="10"/>
      <c r="E169" s="21"/>
    </row>
    <row r="170" spans="2:6" x14ac:dyDescent="0.25">
      <c r="B170" s="10"/>
      <c r="C170" s="10"/>
      <c r="D170" s="10"/>
      <c r="E170" s="21"/>
    </row>
    <row r="171" spans="2:6" x14ac:dyDescent="0.25">
      <c r="B171" s="6"/>
      <c r="C171" s="6"/>
      <c r="D171" s="6"/>
      <c r="E171" s="22"/>
    </row>
    <row r="172" spans="2:6" x14ac:dyDescent="0.25">
      <c r="B172" s="6"/>
      <c r="C172" s="6"/>
      <c r="D172" s="6"/>
      <c r="E172" s="22"/>
    </row>
    <row r="173" spans="2:6" x14ac:dyDescent="0.25">
      <c r="B173" s="3"/>
      <c r="C173" s="3"/>
      <c r="D173" s="3"/>
      <c r="E173" s="20"/>
    </row>
    <row r="174" spans="2:6" x14ac:dyDescent="0.25">
      <c r="B174" s="10"/>
      <c r="C174" s="10"/>
      <c r="D174" s="10"/>
      <c r="E174" s="21"/>
    </row>
    <row r="175" spans="2:6" x14ac:dyDescent="0.25">
      <c r="B175" s="10"/>
      <c r="C175" s="10"/>
      <c r="D175" s="10"/>
      <c r="E175" s="21"/>
    </row>
    <row r="176" spans="2:6" x14ac:dyDescent="0.25">
      <c r="B176" s="6"/>
      <c r="C176" s="6"/>
      <c r="D176" s="6"/>
      <c r="E176" s="22"/>
    </row>
    <row r="177" spans="2:5" x14ac:dyDescent="0.25">
      <c r="B177" s="6"/>
      <c r="C177" s="6"/>
      <c r="D177" s="6"/>
      <c r="E177" s="22"/>
    </row>
    <row r="178" spans="2:5" x14ac:dyDescent="0.25">
      <c r="B178" s="3"/>
      <c r="C178" s="3"/>
      <c r="D178" s="3"/>
      <c r="E178" s="20"/>
    </row>
    <row r="179" spans="2:5" x14ac:dyDescent="0.25">
      <c r="B179" s="10"/>
      <c r="C179" s="10"/>
      <c r="D179" s="10"/>
      <c r="E179" s="21"/>
    </row>
    <row r="180" spans="2:5" x14ac:dyDescent="0.25">
      <c r="B180" s="10"/>
      <c r="C180" s="10"/>
      <c r="D180" s="10"/>
      <c r="E180" s="21"/>
    </row>
    <row r="181" spans="2:5" x14ac:dyDescent="0.25">
      <c r="B181" s="6"/>
      <c r="C181" s="6"/>
      <c r="D181" s="6"/>
      <c r="E181" s="22"/>
    </row>
    <row r="182" spans="2:5" x14ac:dyDescent="0.25">
      <c r="B182" s="6"/>
      <c r="C182" s="6"/>
      <c r="D182" s="6"/>
      <c r="E182" s="22"/>
    </row>
    <row r="183" spans="2:5" x14ac:dyDescent="0.25">
      <c r="B183" s="3"/>
      <c r="C183" s="3"/>
      <c r="D183" s="3"/>
      <c r="E183" s="20"/>
    </row>
    <row r="184" spans="2:5" x14ac:dyDescent="0.25">
      <c r="B184" s="10"/>
      <c r="C184" s="10"/>
      <c r="D184" s="10"/>
      <c r="E184" s="21"/>
    </row>
    <row r="185" spans="2:5" x14ac:dyDescent="0.25">
      <c r="B185" s="10"/>
      <c r="C185" s="10"/>
      <c r="D185" s="10"/>
      <c r="E185" s="21"/>
    </row>
    <row r="186" spans="2:5" x14ac:dyDescent="0.25">
      <c r="B186" s="6"/>
      <c r="C186" s="6"/>
      <c r="D186" s="6"/>
      <c r="E186" s="22"/>
    </row>
    <row r="187" spans="2:5" x14ac:dyDescent="0.25">
      <c r="B187" s="6"/>
      <c r="C187" s="6"/>
      <c r="D187" s="6"/>
      <c r="E187" s="22"/>
    </row>
    <row r="188" spans="2:5" x14ac:dyDescent="0.25">
      <c r="B188" s="3"/>
      <c r="C188" s="3"/>
      <c r="D188" s="3"/>
      <c r="E188" s="20"/>
    </row>
    <row r="189" spans="2:5" x14ac:dyDescent="0.25">
      <c r="B189" s="10"/>
      <c r="C189" s="10"/>
      <c r="D189" s="10"/>
      <c r="E189" s="21"/>
    </row>
    <row r="190" spans="2:5" x14ac:dyDescent="0.25">
      <c r="B190" s="10"/>
      <c r="C190" s="10"/>
      <c r="D190" s="10"/>
      <c r="E190" s="21"/>
    </row>
    <row r="191" spans="2:5" x14ac:dyDescent="0.25">
      <c r="B191" s="6"/>
      <c r="C191" s="6"/>
      <c r="D191" s="6"/>
      <c r="E191" s="22"/>
    </row>
    <row r="192" spans="2:5" x14ac:dyDescent="0.25">
      <c r="B192" s="6"/>
      <c r="C192" s="6"/>
      <c r="D192" s="6"/>
      <c r="E192" s="22"/>
    </row>
    <row r="193" spans="2:5" x14ac:dyDescent="0.25">
      <c r="B193" s="3"/>
      <c r="C193" s="3"/>
      <c r="D193" s="3"/>
      <c r="E193" s="20"/>
    </row>
    <row r="194" spans="2:5" x14ac:dyDescent="0.25">
      <c r="B194" s="10"/>
      <c r="C194" s="10"/>
      <c r="D194" s="10"/>
      <c r="E194" s="21"/>
    </row>
    <row r="195" spans="2:5" x14ac:dyDescent="0.25">
      <c r="B195" s="10"/>
      <c r="C195" s="10"/>
      <c r="D195" s="10"/>
      <c r="E195" s="21"/>
    </row>
    <row r="196" spans="2:5" x14ac:dyDescent="0.25">
      <c r="B196" s="6"/>
      <c r="C196" s="6"/>
      <c r="D196" s="6"/>
      <c r="E196" s="22"/>
    </row>
    <row r="197" spans="2:5" x14ac:dyDescent="0.25">
      <c r="B197" s="6"/>
      <c r="C197" s="6"/>
      <c r="D197" s="6"/>
      <c r="E197" s="22"/>
    </row>
    <row r="198" spans="2:5" x14ac:dyDescent="0.25">
      <c r="B198" s="3"/>
      <c r="C198" s="3"/>
      <c r="D198" s="3"/>
      <c r="E198" s="20"/>
    </row>
    <row r="199" spans="2:5" x14ac:dyDescent="0.25">
      <c r="B199" s="10"/>
      <c r="C199" s="10"/>
      <c r="D199" s="10"/>
      <c r="E199" s="21"/>
    </row>
    <row r="200" spans="2:5" x14ac:dyDescent="0.25">
      <c r="B200" s="10"/>
      <c r="C200" s="10"/>
      <c r="D200" s="10"/>
      <c r="E200" s="21"/>
    </row>
    <row r="201" spans="2:5" x14ac:dyDescent="0.25">
      <c r="B201" s="6"/>
      <c r="C201" s="6"/>
      <c r="D201" s="6"/>
      <c r="E201" s="22"/>
    </row>
    <row r="202" spans="2:5" x14ac:dyDescent="0.25">
      <c r="B202" s="6"/>
      <c r="C202" s="6"/>
      <c r="D202" s="6"/>
      <c r="E202" s="22"/>
    </row>
    <row r="203" spans="2:5" x14ac:dyDescent="0.25">
      <c r="B203" s="3"/>
      <c r="C203" s="3"/>
      <c r="D203" s="3"/>
      <c r="E203" s="20"/>
    </row>
    <row r="204" spans="2:5" x14ac:dyDescent="0.25">
      <c r="B204" s="10"/>
      <c r="C204" s="10"/>
      <c r="D204" s="10"/>
      <c r="E204" s="21"/>
    </row>
    <row r="205" spans="2:5" x14ac:dyDescent="0.25">
      <c r="B205" s="10"/>
      <c r="C205" s="10"/>
      <c r="D205" s="10"/>
      <c r="E205" s="21"/>
    </row>
    <row r="206" spans="2:5" x14ac:dyDescent="0.25">
      <c r="B206" s="6"/>
      <c r="C206" s="6"/>
      <c r="D206" s="6"/>
      <c r="E206" s="22"/>
    </row>
    <row r="207" spans="2:5" x14ac:dyDescent="0.25">
      <c r="B207" s="6"/>
      <c r="C207" s="6"/>
      <c r="D207" s="6"/>
      <c r="E207" s="22"/>
    </row>
    <row r="208" spans="2:5" x14ac:dyDescent="0.25">
      <c r="B208" s="3"/>
      <c r="C208" s="3"/>
      <c r="D208" s="3"/>
      <c r="E208" s="20"/>
    </row>
    <row r="209" spans="2:5" x14ac:dyDescent="0.25">
      <c r="B209" s="10"/>
      <c r="C209" s="10"/>
      <c r="D209" s="10"/>
      <c r="E209" s="21"/>
    </row>
    <row r="210" spans="2:5" x14ac:dyDescent="0.25">
      <c r="B210" s="10"/>
      <c r="C210" s="10"/>
      <c r="D210" s="10"/>
      <c r="E210" s="21"/>
    </row>
    <row r="211" spans="2:5" x14ac:dyDescent="0.25">
      <c r="B211" s="6"/>
      <c r="C211" s="6"/>
      <c r="D211" s="6"/>
      <c r="E211" s="22"/>
    </row>
    <row r="212" spans="2:5" x14ac:dyDescent="0.25">
      <c r="B212" s="6"/>
      <c r="C212" s="6"/>
      <c r="D212" s="6"/>
      <c r="E212" s="22"/>
    </row>
    <row r="213" spans="2:5" x14ac:dyDescent="0.25">
      <c r="B213" s="3"/>
      <c r="C213" s="3"/>
      <c r="D213" s="3"/>
      <c r="E213" s="20"/>
    </row>
    <row r="214" spans="2:5" x14ac:dyDescent="0.25">
      <c r="B214" s="10"/>
      <c r="C214" s="10"/>
      <c r="D214" s="10"/>
      <c r="E214" s="21"/>
    </row>
    <row r="215" spans="2:5" x14ac:dyDescent="0.25">
      <c r="B215" s="10"/>
      <c r="C215" s="10"/>
      <c r="D215" s="10"/>
      <c r="E215" s="21"/>
    </row>
    <row r="216" spans="2:5" x14ac:dyDescent="0.25">
      <c r="B216" s="6"/>
      <c r="C216" s="6"/>
      <c r="D216" s="6"/>
      <c r="E216" s="22"/>
    </row>
    <row r="217" spans="2:5" x14ac:dyDescent="0.25">
      <c r="B217" s="6"/>
      <c r="C217" s="6"/>
      <c r="D217" s="6"/>
      <c r="E217" s="22"/>
    </row>
    <row r="218" spans="2:5" x14ac:dyDescent="0.25">
      <c r="B218" s="3"/>
      <c r="C218" s="3"/>
      <c r="D218" s="3"/>
      <c r="E218" s="20"/>
    </row>
    <row r="219" spans="2:5" x14ac:dyDescent="0.25">
      <c r="B219" s="10"/>
      <c r="C219" s="10"/>
      <c r="D219" s="10"/>
      <c r="E219" s="21"/>
    </row>
    <row r="220" spans="2:5" x14ac:dyDescent="0.25">
      <c r="B220" s="10"/>
      <c r="C220" s="10"/>
      <c r="D220" s="10"/>
      <c r="E220" s="21"/>
    </row>
    <row r="221" spans="2:5" x14ac:dyDescent="0.25">
      <c r="B221" s="6"/>
      <c r="C221" s="6"/>
      <c r="D221" s="6"/>
      <c r="E221" s="22"/>
    </row>
    <row r="222" spans="2:5" x14ac:dyDescent="0.25">
      <c r="B222" s="6"/>
      <c r="C222" s="6"/>
      <c r="D222" s="6"/>
      <c r="E222" s="22"/>
    </row>
    <row r="223" spans="2:5" x14ac:dyDescent="0.25">
      <c r="B223" s="3"/>
      <c r="C223" s="3"/>
      <c r="D223" s="3"/>
      <c r="E223" s="20"/>
    </row>
    <row r="224" spans="2:5" x14ac:dyDescent="0.25">
      <c r="B224" s="10"/>
      <c r="C224" s="10"/>
      <c r="D224" s="10"/>
      <c r="E224" s="21"/>
    </row>
    <row r="225" spans="2:5" x14ac:dyDescent="0.25">
      <c r="B225" s="10"/>
      <c r="C225" s="10"/>
      <c r="D225" s="10"/>
      <c r="E225" s="21"/>
    </row>
    <row r="226" spans="2:5" x14ac:dyDescent="0.25">
      <c r="B226" s="6"/>
      <c r="C226" s="6"/>
      <c r="D226" s="6"/>
      <c r="E226" s="22"/>
    </row>
    <row r="227" spans="2:5" x14ac:dyDescent="0.25">
      <c r="B227" s="6"/>
      <c r="C227" s="6"/>
      <c r="D227" s="6"/>
      <c r="E227" s="22"/>
    </row>
    <row r="228" spans="2:5" x14ac:dyDescent="0.25">
      <c r="B228" s="3"/>
      <c r="C228" s="3"/>
      <c r="D228" s="3"/>
      <c r="E228" s="20"/>
    </row>
    <row r="229" spans="2:5" x14ac:dyDescent="0.25">
      <c r="B229" s="10"/>
      <c r="C229" s="10"/>
      <c r="D229" s="10"/>
      <c r="E229" s="21"/>
    </row>
    <row r="230" spans="2:5" x14ac:dyDescent="0.25">
      <c r="B230" s="10"/>
      <c r="C230" s="10"/>
      <c r="D230" s="10"/>
      <c r="E230" s="21"/>
    </row>
    <row r="231" spans="2:5" x14ac:dyDescent="0.25">
      <c r="B231" s="6"/>
      <c r="C231" s="6"/>
      <c r="D231" s="6"/>
      <c r="E231" s="22"/>
    </row>
    <row r="232" spans="2:5" x14ac:dyDescent="0.25">
      <c r="B232" s="6"/>
      <c r="C232" s="6"/>
      <c r="D232" s="6"/>
      <c r="E232" s="22"/>
    </row>
    <row r="233" spans="2:5" x14ac:dyDescent="0.25">
      <c r="B233" s="3"/>
      <c r="C233" s="3"/>
      <c r="D233" s="3"/>
      <c r="E233" s="20"/>
    </row>
    <row r="234" spans="2:5" x14ac:dyDescent="0.25">
      <c r="B234" s="10"/>
      <c r="C234" s="10"/>
      <c r="D234" s="10"/>
      <c r="E234" s="21"/>
    </row>
    <row r="235" spans="2:5" x14ac:dyDescent="0.25">
      <c r="B235" s="10"/>
      <c r="C235" s="10"/>
      <c r="D235" s="10"/>
      <c r="E235" s="21"/>
    </row>
    <row r="236" spans="2:5" x14ac:dyDescent="0.25">
      <c r="B236" s="6"/>
      <c r="C236" s="6"/>
      <c r="D236" s="6"/>
      <c r="E236" s="22"/>
    </row>
    <row r="237" spans="2:5" x14ac:dyDescent="0.25">
      <c r="B237" s="6"/>
      <c r="C237" s="6"/>
      <c r="D237" s="6"/>
      <c r="E237" s="22"/>
    </row>
    <row r="238" spans="2:5" x14ac:dyDescent="0.25">
      <c r="B238" s="3"/>
      <c r="C238" s="3"/>
      <c r="D238" s="3"/>
      <c r="E238" s="20"/>
    </row>
    <row r="239" spans="2:5" x14ac:dyDescent="0.25">
      <c r="B239" s="10"/>
      <c r="C239" s="10"/>
      <c r="D239" s="10"/>
      <c r="E239" s="21"/>
    </row>
    <row r="240" spans="2:5" x14ac:dyDescent="0.25">
      <c r="B240" s="10"/>
      <c r="C240" s="10"/>
      <c r="D240" s="10"/>
      <c r="E240" s="21"/>
    </row>
    <row r="241" spans="2:5" x14ac:dyDescent="0.25">
      <c r="B241" s="6"/>
      <c r="C241" s="6"/>
      <c r="D241" s="6"/>
      <c r="E241" s="22"/>
    </row>
    <row r="242" spans="2:5" x14ac:dyDescent="0.25">
      <c r="B242" s="6"/>
      <c r="C242" s="6"/>
      <c r="D242" s="6"/>
      <c r="E242" s="22"/>
    </row>
    <row r="243" spans="2:5" x14ac:dyDescent="0.25">
      <c r="B243" s="3"/>
      <c r="C243" s="3"/>
      <c r="D243" s="3"/>
      <c r="E243" s="20"/>
    </row>
    <row r="244" spans="2:5" x14ac:dyDescent="0.25">
      <c r="B244" s="10"/>
      <c r="C244" s="10"/>
      <c r="D244" s="10"/>
      <c r="E244" s="21"/>
    </row>
    <row r="245" spans="2:5" x14ac:dyDescent="0.25">
      <c r="B245" s="10"/>
      <c r="C245" s="10"/>
      <c r="D245" s="10"/>
      <c r="E245" s="21"/>
    </row>
    <row r="246" spans="2:5" x14ac:dyDescent="0.25">
      <c r="B246" s="6"/>
      <c r="C246" s="6"/>
      <c r="D246" s="6"/>
      <c r="E246" s="22"/>
    </row>
    <row r="247" spans="2:5" x14ac:dyDescent="0.25">
      <c r="B247" s="6"/>
      <c r="C247" s="6"/>
      <c r="D247" s="6"/>
      <c r="E247" s="22"/>
    </row>
    <row r="248" spans="2:5" x14ac:dyDescent="0.25">
      <c r="B248" s="3"/>
      <c r="C248" s="3"/>
      <c r="D248" s="3"/>
      <c r="E248" s="20"/>
    </row>
    <row r="249" spans="2:5" x14ac:dyDescent="0.25">
      <c r="B249" s="10"/>
      <c r="C249" s="10"/>
      <c r="D249" s="10"/>
      <c r="E249" s="21"/>
    </row>
    <row r="250" spans="2:5" x14ac:dyDescent="0.25">
      <c r="B250" s="10"/>
      <c r="C250" s="10"/>
      <c r="D250" s="10"/>
      <c r="E250" s="21"/>
    </row>
    <row r="251" spans="2:5" x14ac:dyDescent="0.25">
      <c r="B251" s="6"/>
      <c r="C251" s="6"/>
      <c r="D251" s="6"/>
      <c r="E251" s="22"/>
    </row>
    <row r="252" spans="2:5" x14ac:dyDescent="0.25">
      <c r="B252" s="6"/>
      <c r="C252" s="6"/>
      <c r="D252" s="6"/>
      <c r="E252" s="22"/>
    </row>
    <row r="253" spans="2:5" x14ac:dyDescent="0.25">
      <c r="B253" s="3"/>
      <c r="C253" s="3"/>
      <c r="D253" s="3"/>
      <c r="E253" s="20"/>
    </row>
    <row r="254" spans="2:5" x14ac:dyDescent="0.25">
      <c r="B254" s="10"/>
      <c r="C254" s="10"/>
      <c r="D254" s="10"/>
      <c r="E254" s="21"/>
    </row>
    <row r="255" spans="2:5" x14ac:dyDescent="0.25">
      <c r="B255" s="10"/>
      <c r="C255" s="10"/>
      <c r="D255" s="10"/>
      <c r="E255" s="21"/>
    </row>
    <row r="256" spans="2:5" x14ac:dyDescent="0.25">
      <c r="B256" s="6"/>
      <c r="C256" s="6"/>
      <c r="D256" s="6"/>
      <c r="E256" s="22"/>
    </row>
    <row r="257" spans="2:5" x14ac:dyDescent="0.25">
      <c r="B257" s="6"/>
      <c r="C257" s="6"/>
      <c r="D257" s="6"/>
      <c r="E257" s="22"/>
    </row>
    <row r="258" spans="2:5" x14ac:dyDescent="0.25">
      <c r="B258" s="3"/>
      <c r="C258" s="3"/>
      <c r="D258" s="3"/>
      <c r="E258" s="20"/>
    </row>
    <row r="259" spans="2:5" x14ac:dyDescent="0.25">
      <c r="B259" s="10"/>
      <c r="C259" s="10"/>
      <c r="D259" s="10"/>
      <c r="E259" s="21"/>
    </row>
    <row r="260" spans="2:5" x14ac:dyDescent="0.25">
      <c r="B260" s="10"/>
      <c r="C260" s="10"/>
      <c r="D260" s="10"/>
      <c r="E260" s="21"/>
    </row>
    <row r="261" spans="2:5" x14ac:dyDescent="0.25">
      <c r="B261" s="6"/>
      <c r="C261" s="6"/>
      <c r="D261" s="6"/>
      <c r="E261" s="22"/>
    </row>
    <row r="262" spans="2:5" x14ac:dyDescent="0.25">
      <c r="B262" s="6"/>
      <c r="C262" s="6"/>
      <c r="D262" s="6"/>
      <c r="E262" s="22"/>
    </row>
    <row r="263" spans="2:5" x14ac:dyDescent="0.25">
      <c r="B263" s="3"/>
      <c r="C263" s="3"/>
      <c r="D263" s="3"/>
      <c r="E263" s="20"/>
    </row>
    <row r="264" spans="2:5" x14ac:dyDescent="0.25">
      <c r="B264" s="10"/>
      <c r="C264" s="10"/>
      <c r="D264" s="10"/>
      <c r="E264" s="21"/>
    </row>
  </sheetData>
  <phoneticPr fontId="18" type="noConversion"/>
  <hyperlinks>
    <hyperlink ref="B22" location="Índice!C1" display="Volver al ïndice" xr:uid="{00000000-0004-0000-0500-000000000000}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Índice</vt:lpstr>
      <vt:lpstr>Antecedentes</vt:lpstr>
      <vt:lpstr>Aprobación Anual</vt:lpstr>
      <vt:lpstr>Evolución Aprobación Anual</vt:lpstr>
      <vt:lpstr>Avance Curricular Esperado</vt:lpstr>
      <vt:lpstr>Evolución Avance Curricular 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Rolando Meneses</dc:creator>
  <cp:lastModifiedBy>Soledad Torres Diaz</cp:lastModifiedBy>
  <cp:lastPrinted>2013-08-26T19:15:47Z</cp:lastPrinted>
  <dcterms:created xsi:type="dcterms:W3CDTF">2012-05-11T20:13:46Z</dcterms:created>
  <dcterms:modified xsi:type="dcterms:W3CDTF">2021-02-11T19:07:27Z</dcterms:modified>
</cp:coreProperties>
</file>